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mc:AlternateContent xmlns:mc="http://schemas.openxmlformats.org/markup-compatibility/2006">
    <mc:Choice Requires="x15">
      <x15ac:absPath xmlns:x15ac="http://schemas.microsoft.com/office/spreadsheetml/2010/11/ac" url="C:\Users\user\Desktop\excel file pms\"/>
    </mc:Choice>
  </mc:AlternateContent>
  <xr:revisionPtr revIDLastSave="0" documentId="13_ncr:1_{35766F8A-B58C-4DCD-9357-B0040C43062F}" xr6:coauthVersionLast="36" xr6:coauthVersionMax="36" xr10:uidLastSave="{00000000-0000-0000-0000-000000000000}"/>
  <bookViews>
    <workbookView xWindow="0" yWindow="0" windowWidth="21600" windowHeight="10800" xr2:uid="{00000000-000D-0000-FFFF-FFFF00000000}"/>
  </bookViews>
  <sheets>
    <sheet name="LCP Strategy" sheetId="1" r:id="rId1"/>
    <sheet name="LCP Perf" sheetId="2" r:id="rId2"/>
    <sheet name="LCP Pf" sheetId="3" r:id="rId3"/>
  </sheets>
  <externalReferences>
    <externalReference r:id="rId4"/>
  </externalReferences>
  <definedNames>
    <definedName name="_xlnm._FilterDatabase" localSheetId="2" hidden="1">'LCP Pf'!$A$2:$D$2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3" l="1"/>
  <c r="G16" i="3"/>
  <c r="G15" i="3"/>
  <c r="G10" i="3"/>
  <c r="G9" i="3"/>
  <c r="G8" i="3"/>
  <c r="G7" i="3"/>
  <c r="G6" i="3"/>
  <c r="G5" i="3"/>
  <c r="G4" i="3"/>
  <c r="G3" i="3"/>
  <c r="G11" i="3" l="1"/>
  <c r="G12" i="3" s="1"/>
  <c r="G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tc={14A1453B-1A9A-4769-9CD3-22F38373C6B1}</author>
    <author>Prathamesh Patkar</author>
  </authors>
  <commentList>
    <comment ref="B18" authorId="0" shapeId="0" xr:uid="{00000000-0006-0000-0000-000001000000}">
      <text>
        <r>
          <rPr>
            <sz val="11"/>
            <color theme="1"/>
            <rFont val="Aptos Narrow"/>
            <family val="2"/>
            <scheme val="minor"/>
          </rPr>
          <t>[Threaded comment]
Your version of Excel allows you to read this threaded comment; however, any edits to it will get removed if the file is opened in a newer version of Excel. Learn more: https://go.microsoft.com/fwlink/?linkid=870924
Comment:
    TTM</t>
        </r>
      </text>
    </comment>
    <comment ref="B20" authorId="1" shapeId="0" xr:uid="{00000000-0006-0000-0000-000002000000}">
      <text>
        <r>
          <rPr>
            <sz val="8"/>
            <color indexed="81"/>
            <rFont val="Tahoma"/>
            <family val="2"/>
          </rPr>
          <t>12-month rolling</t>
        </r>
      </text>
    </comment>
    <comment ref="B21" authorId="1" shapeId="0" xr:uid="{00000000-0006-0000-0000-000003000000}">
      <text>
        <r>
          <rPr>
            <sz val="8"/>
            <color indexed="81"/>
            <rFont val="Tahoma"/>
            <family val="2"/>
          </rPr>
          <t>12-month rolling</t>
        </r>
      </text>
    </comment>
    <comment ref="B22" authorId="1" shapeId="0" xr:uid="{00000000-0006-0000-0000-000004000000}">
      <text>
        <r>
          <rPr>
            <sz val="8"/>
            <color indexed="81"/>
            <rFont val="Tahoma"/>
            <family val="2"/>
          </rPr>
          <t>12-month rolling</t>
        </r>
      </text>
    </comment>
    <comment ref="B23" authorId="1" shapeId="0" xr:uid="{00000000-0006-0000-0000-000005000000}">
      <text>
        <r>
          <rPr>
            <b/>
            <sz val="9"/>
            <color indexed="81"/>
            <rFont val="Tahoma"/>
            <family val="2"/>
          </rPr>
          <t>12-month rolling</t>
        </r>
        <r>
          <rPr>
            <sz val="9"/>
            <color indexed="81"/>
            <rFont val="Tahoma"/>
            <family val="2"/>
          </rPr>
          <t xml:space="preserve">
</t>
        </r>
      </text>
    </comment>
    <comment ref="B24" authorId="1" shapeId="0" xr:uid="{00000000-0006-0000-0000-000006000000}">
      <text>
        <r>
          <rPr>
            <b/>
            <sz val="9"/>
            <color indexed="81"/>
            <rFont val="Tahoma"/>
            <family val="2"/>
          </rPr>
          <t>12-month rolling</t>
        </r>
        <r>
          <rPr>
            <sz val="9"/>
            <color indexed="81"/>
            <rFont val="Tahoma"/>
            <family val="2"/>
          </rPr>
          <t xml:space="preserve">
</t>
        </r>
      </text>
    </comment>
  </commentList>
</comments>
</file>

<file path=xl/sharedStrings.xml><?xml version="1.0" encoding="utf-8"?>
<sst xmlns="http://schemas.openxmlformats.org/spreadsheetml/2006/main" count="140" uniqueCount="106">
  <si>
    <t>AMC Name</t>
  </si>
  <si>
    <t>SEBI Reg NO</t>
  </si>
  <si>
    <t>Strategy Name</t>
  </si>
  <si>
    <t>AUM In Crs</t>
  </si>
  <si>
    <t>Strategy Incp. Date</t>
  </si>
  <si>
    <t>Portfolio Manager Name</t>
  </si>
  <si>
    <t>Marcellus Investment Managers Private Limited</t>
  </si>
  <si>
    <t>INP000006183</t>
  </si>
  <si>
    <t>Little Champs</t>
  </si>
  <si>
    <t>Ashvin Shetty, CA, CFA</t>
  </si>
  <si>
    <t>Category</t>
  </si>
  <si>
    <t xml:space="preserve">Benchmark </t>
  </si>
  <si>
    <t>Reporting Structure</t>
  </si>
  <si>
    <t>Fee structures</t>
  </si>
  <si>
    <t>Fixed:</t>
  </si>
  <si>
    <t>1.5% per annum</t>
  </si>
  <si>
    <t xml:space="preserve">Mid Cap </t>
  </si>
  <si>
    <t>S&amp;P BSE 500 TotalReturn Index</t>
  </si>
  <si>
    <t>Model Portfolio</t>
  </si>
  <si>
    <t>Variable:</t>
  </si>
  <si>
    <t xml:space="preserve">20% profit share above 10% hurdle rate. Performance fees will be charged on cumulative gains at the third anniversary. Performance fees will be charged without catch-up i.e. the first 10% return per annum (net of fixed fees) will be not be subject to performance fees. High water mark applies for performance fees. </t>
  </si>
  <si>
    <t>Top 5 Holdings</t>
  </si>
  <si>
    <t>No</t>
  </si>
  <si>
    <t>Portfolio Holdings</t>
  </si>
  <si>
    <t>Sector Name *</t>
  </si>
  <si>
    <t>% Allocation</t>
  </si>
  <si>
    <t>GMM Pfaudler Ltd.</t>
  </si>
  <si>
    <t>Light Industrials</t>
  </si>
  <si>
    <t>Exit Fee</t>
  </si>
  <si>
    <t>1 year</t>
  </si>
  <si>
    <t>2 year</t>
  </si>
  <si>
    <t>3 year</t>
  </si>
  <si>
    <t>Alkyl Amines Chemicals Ltd.</t>
  </si>
  <si>
    <t>Chemicals</t>
  </si>
  <si>
    <t>Mold-Tek Packaging Ltd.</t>
  </si>
  <si>
    <t>MAS Financial Services Ltd.</t>
  </si>
  <si>
    <t>Financial Services</t>
  </si>
  <si>
    <t>SIP Option</t>
  </si>
  <si>
    <t>STP Option</t>
  </si>
  <si>
    <t>Vijaya Diagnostic Centre Ltd</t>
  </si>
  <si>
    <t>Pharma &amp; Healthcare</t>
  </si>
  <si>
    <t>Portfolio Metrics</t>
  </si>
  <si>
    <t xml:space="preserve">Sector-wise allocation </t>
  </si>
  <si>
    <t>Weighted Average Market Capitalisation (INR Cr.)</t>
  </si>
  <si>
    <t>Auto Components</t>
  </si>
  <si>
    <t xml:space="preserve">Portfolio P/E </t>
  </si>
  <si>
    <t>Dividend Yield</t>
  </si>
  <si>
    <t>Consumer Discretionary</t>
  </si>
  <si>
    <t>Churn Ratio</t>
  </si>
  <si>
    <t>Standard Deviation</t>
  </si>
  <si>
    <t>Sharpe Ratio</t>
  </si>
  <si>
    <t>Portfolio Beta</t>
  </si>
  <si>
    <t>Industrials</t>
  </si>
  <si>
    <t>Treynor Ratio</t>
  </si>
  <si>
    <t>Building Materials</t>
  </si>
  <si>
    <t>R2 Ratio</t>
  </si>
  <si>
    <t>Information Ratio</t>
  </si>
  <si>
    <t xml:space="preserve">Maximum Drawdown of Portfolio </t>
  </si>
  <si>
    <t>Market-cap wise allocation****</t>
  </si>
  <si>
    <t>Benchmark Drawdown</t>
  </si>
  <si>
    <t>Small-Cap</t>
  </si>
  <si>
    <t>Mid-Cap</t>
  </si>
  <si>
    <t>Cash</t>
  </si>
  <si>
    <t>Performance data shown is net of fixed fees and expenses charged till 31st December 2023 and is net of annual performance fees (Except for Little Champs Portfolio) charged for client accounts whose account anniversary/performance calculation date falls upto the last date of this performance period. Since, for Little Champs Portfolio, performances fees are charged on cumulative gains at the third anniversary of the respective client account, the effect of the same has been incorporated for client accounts whose third account anniversary falls upto the last date of this performance period. Performance data is not verified either by Securities and Exchange Board of India or U.S. Securities and Exchange Commission.
For relative performance of particular Investment Approach to other Portfolio Managers within the selected strategy, please refer https://www.apmiindia.org/apmi/WSIAConsolidateReport.htm?action=showReportMenu. Under PMS Provider Name please select Marcellus Investment Managers Private Limited and select your Investment Approach Name for viewing the stated disclosure.</t>
  </si>
  <si>
    <t xml:space="preserve">Monthly Performance vs BSE 500 </t>
  </si>
  <si>
    <t xml:space="preserve">Performance </t>
  </si>
  <si>
    <t>Month</t>
  </si>
  <si>
    <t>Little Champs PMS</t>
  </si>
  <si>
    <t>S&amp;P BSE 500 TR</t>
  </si>
  <si>
    <t>Aug 2019*</t>
  </si>
  <si>
    <t>1-Month</t>
  </si>
  <si>
    <t>3-Months</t>
  </si>
  <si>
    <t>Oct 2019</t>
  </si>
  <si>
    <t>6-Months</t>
  </si>
  <si>
    <t>Nov 2019</t>
  </si>
  <si>
    <t>1-year</t>
  </si>
  <si>
    <t>Dec 2019</t>
  </si>
  <si>
    <t>2-year</t>
  </si>
  <si>
    <t>Jan 2020</t>
  </si>
  <si>
    <t>3-year</t>
  </si>
  <si>
    <t>Since Inception (Annualised)</t>
  </si>
  <si>
    <t>* Inception on 29th August, 2019</t>
  </si>
  <si>
    <t xml:space="preserve"> </t>
  </si>
  <si>
    <t>FY 2020</t>
  </si>
  <si>
    <t>FY 2021</t>
  </si>
  <si>
    <t>FY2022</t>
  </si>
  <si>
    <t>FY2023</t>
  </si>
  <si>
    <t>FY2024</t>
  </si>
  <si>
    <t>CY 2019</t>
  </si>
  <si>
    <t>CY 2020</t>
  </si>
  <si>
    <t>CY 2021</t>
  </si>
  <si>
    <t>CY 2022</t>
  </si>
  <si>
    <t>CY 2023</t>
  </si>
  <si>
    <t>CY 2024</t>
  </si>
  <si>
    <t>* Since inception on 29th August, 2019</t>
  </si>
  <si>
    <t>Portfolio - 29 February 2024</t>
  </si>
  <si>
    <t>ISIN</t>
  </si>
  <si>
    <t>Allocation (%)</t>
  </si>
  <si>
    <t>Sector-wise allocation</t>
  </si>
  <si>
    <t>INE150B01039</t>
  </si>
  <si>
    <t>INE541A01023</t>
  </si>
  <si>
    <t>INE348L01012</t>
  </si>
  <si>
    <t>INE893J01029</t>
  </si>
  <si>
    <t>Grand Total</t>
  </si>
  <si>
    <t>INE043W01024</t>
  </si>
  <si>
    <t>****As per AMFI 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</si>
</sst>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_-* #,##0.00_-;\-* #,##0.00_-;_-* &quot;-&quot;??_-;_-@_-"/>
    <numFmt numFmtId="165" formatCode="[$-F800]dddd\,\ mmmm\ dd\,\ yyyy"/>
    <numFmt numFmtId="166" formatCode="0.0%"/>
    <numFmt numFmtId="167" formatCode="0.0"/>
    <numFmt numFmtId="168" formatCode="#,##0.0"/>
    <numFmt numFmtId="169" formatCode="_(* #,##0.00_);_(* \(#,##0.00\);_(* &quot;-&quot;??_);_(@_)"/>
  </numFmts>
  <fonts count="22">
    <font>
      <sz val="11"/>
      <color theme="1"/>
      <name val="Aptos Narrow"/>
      <family val="2"/>
      <scheme val="minor"/>
    </font>
    <font>
      <sz val="11"/>
      <color theme="1"/>
      <name val="Aptos Narrow"/>
      <family val="2"/>
      <scheme val="minor"/>
    </font>
    <font>
      <b/>
      <sz val="10"/>
      <color rgb="FFFFFFFF"/>
      <name val="Calibri"/>
      <family val="2"/>
    </font>
    <font>
      <sz val="10"/>
      <color rgb="FF000000"/>
      <name val="Calibri"/>
      <family val="2"/>
    </font>
    <font>
      <b/>
      <sz val="10"/>
      <color rgb="FF000000"/>
      <name val="Calibri"/>
      <family val="2"/>
    </font>
    <font>
      <sz val="10"/>
      <color rgb="FFFFFFFF"/>
      <name val="Calibri"/>
      <family val="2"/>
    </font>
    <font>
      <sz val="10"/>
      <name val="Calibri"/>
      <family val="2"/>
    </font>
    <font>
      <b/>
      <sz val="10"/>
      <name val="Calibri"/>
      <family val="2"/>
    </font>
    <font>
      <sz val="12"/>
      <color rgb="FF000000"/>
      <name val="Times New Roman"/>
      <family val="1"/>
    </font>
    <font>
      <i/>
      <sz val="9"/>
      <color rgb="FF000000"/>
      <name val="Calibri"/>
      <family val="2"/>
    </font>
    <font>
      <b/>
      <sz val="11"/>
      <color rgb="FF000000"/>
      <name val="Calibri"/>
      <family val="2"/>
    </font>
    <font>
      <sz val="11"/>
      <color rgb="FF000000"/>
      <name val="Calibri"/>
      <family val="2"/>
    </font>
    <font>
      <sz val="8"/>
      <color indexed="81"/>
      <name val="Tahoma"/>
      <family val="2"/>
    </font>
    <font>
      <b/>
      <sz val="9"/>
      <color indexed="81"/>
      <name val="Tahoma"/>
      <family val="2"/>
    </font>
    <font>
      <sz val="9"/>
      <color indexed="81"/>
      <name val="Tahoma"/>
      <family val="2"/>
    </font>
    <font>
      <sz val="11"/>
      <color rgb="FFFF0000"/>
      <name val="Calibri"/>
      <family val="2"/>
    </font>
    <font>
      <sz val="9"/>
      <color rgb="FF000000"/>
      <name val="Calibri"/>
      <family val="2"/>
    </font>
    <font>
      <b/>
      <sz val="9"/>
      <color rgb="FF000000"/>
      <name val="Calibri"/>
      <family val="2"/>
    </font>
    <font>
      <i/>
      <sz val="10"/>
      <color rgb="FF000000"/>
      <name val="Calibri"/>
      <family val="2"/>
    </font>
    <font>
      <sz val="11"/>
      <color theme="1"/>
      <name val="Calibri"/>
      <family val="2"/>
    </font>
    <font>
      <sz val="9"/>
      <name val="Calibri"/>
      <family val="2"/>
    </font>
    <font>
      <i/>
      <sz val="9"/>
      <color rgb="FF1F497D"/>
      <name val="Calibri"/>
      <family val="2"/>
    </font>
  </fonts>
  <fills count="5">
    <fill>
      <patternFill patternType="none"/>
    </fill>
    <fill>
      <patternFill patternType="gray125"/>
    </fill>
    <fill>
      <patternFill patternType="solid">
        <fgColor rgb="FF0F243E"/>
        <bgColor rgb="FF000000"/>
      </patternFill>
    </fill>
    <fill>
      <patternFill patternType="solid">
        <fgColor rgb="FFFCD5B4"/>
        <bgColor rgb="FF000000"/>
      </patternFill>
    </fill>
    <fill>
      <patternFill patternType="solid">
        <fgColor rgb="FFFFFFCC"/>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122">
    <xf numFmtId="0" fontId="0" fillId="0" borderId="0" xfId="0"/>
    <xf numFmtId="0" fontId="2" fillId="2" borderId="1" xfId="2" applyFont="1" applyFill="1" applyBorder="1" applyAlignment="1">
      <alignment horizontal="center" vertical="center" wrapText="1"/>
    </xf>
    <xf numFmtId="0" fontId="3" fillId="0" borderId="0" xfId="2" applyFont="1" applyAlignment="1">
      <alignment vertical="center"/>
    </xf>
    <xf numFmtId="0" fontId="4" fillId="0" borderId="1" xfId="2" applyFont="1" applyBorder="1" applyAlignment="1">
      <alignment horizontal="center" vertical="center" wrapText="1"/>
    </xf>
    <xf numFmtId="1" fontId="4" fillId="0" borderId="1" xfId="2" applyNumberFormat="1" applyFont="1" applyBorder="1" applyAlignment="1">
      <alignment horizontal="center" vertical="center" wrapText="1"/>
    </xf>
    <xf numFmtId="165" fontId="4" fillId="0" borderId="1" xfId="2" applyNumberFormat="1" applyFont="1" applyBorder="1" applyAlignment="1">
      <alignment horizontal="center" vertical="center" wrapText="1"/>
    </xf>
    <xf numFmtId="0" fontId="3" fillId="0" borderId="3" xfId="2" applyFont="1" applyBorder="1" applyAlignment="1">
      <alignment horizontal="center" vertical="center" wrapText="1"/>
    </xf>
    <xf numFmtId="0" fontId="4" fillId="0" borderId="1" xfId="0" applyFont="1" applyBorder="1" applyAlignment="1">
      <alignment horizontal="center" vertical="center" wrapText="1"/>
    </xf>
    <xf numFmtId="0" fontId="3" fillId="0" borderId="6" xfId="2" applyFont="1" applyBorder="1" applyAlignment="1">
      <alignment horizontal="center" vertical="center" wrapText="1"/>
    </xf>
    <xf numFmtId="0" fontId="4" fillId="0" borderId="0" xfId="2" applyFont="1" applyAlignment="1">
      <alignment vertical="center"/>
    </xf>
    <xf numFmtId="0" fontId="2" fillId="2" borderId="7" xfId="2" applyFont="1" applyFill="1" applyBorder="1" applyAlignment="1">
      <alignment horizontal="center" vertical="center"/>
    </xf>
    <xf numFmtId="0" fontId="2" fillId="2" borderId="8" xfId="2" applyFont="1" applyFill="1" applyBorder="1" applyAlignment="1">
      <alignment horizontal="center" vertical="center"/>
    </xf>
    <xf numFmtId="0" fontId="2" fillId="2" borderId="9" xfId="2" applyFont="1" applyFill="1" applyBorder="1" applyAlignment="1">
      <alignment horizontal="center" vertical="center"/>
    </xf>
    <xf numFmtId="0" fontId="2" fillId="2" borderId="10" xfId="2" applyFont="1" applyFill="1" applyBorder="1" applyAlignment="1">
      <alignment horizontal="center" vertical="center"/>
    </xf>
    <xf numFmtId="0" fontId="3" fillId="0" borderId="1" xfId="2" applyFont="1" applyBorder="1" applyAlignment="1">
      <alignment horizontal="center" vertical="center"/>
    </xf>
    <xf numFmtId="0" fontId="3" fillId="0" borderId="1" xfId="2" applyFont="1" applyBorder="1" applyAlignment="1">
      <alignment horizontal="left" vertical="center"/>
    </xf>
    <xf numFmtId="166" fontId="3" fillId="0" borderId="1" xfId="3" applyNumberFormat="1" applyFont="1" applyFill="1" applyBorder="1" applyAlignment="1">
      <alignment horizontal="center" vertical="center"/>
    </xf>
    <xf numFmtId="0" fontId="5" fillId="2" borderId="1" xfId="2" applyFont="1" applyFill="1" applyBorder="1" applyAlignment="1">
      <alignment horizontal="center" vertical="center"/>
    </xf>
    <xf numFmtId="9" fontId="3" fillId="0" borderId="1" xfId="2" applyNumberFormat="1" applyFont="1" applyBorder="1" applyAlignment="1">
      <alignment horizontal="center" vertical="center"/>
    </xf>
    <xf numFmtId="167" fontId="3" fillId="0" borderId="0" xfId="2" applyNumberFormat="1" applyFont="1" applyAlignment="1">
      <alignment vertical="center"/>
    </xf>
    <xf numFmtId="0" fontId="6" fillId="0" borderId="1" xfId="2" applyFont="1" applyBorder="1" applyAlignment="1">
      <alignment horizontal="center" vertical="center"/>
    </xf>
    <xf numFmtId="0" fontId="3" fillId="0" borderId="0" xfId="2" applyFont="1" applyAlignment="1">
      <alignment vertical="center" wrapText="1"/>
    </xf>
    <xf numFmtId="3" fontId="6" fillId="0" borderId="1" xfId="2" applyNumberFormat="1" applyFont="1" applyBorder="1" applyAlignment="1">
      <alignment horizontal="left" vertical="center"/>
    </xf>
    <xf numFmtId="3" fontId="7" fillId="0" borderId="1" xfId="2" applyNumberFormat="1" applyFont="1" applyBorder="1" applyAlignment="1">
      <alignment horizontal="center" vertical="center"/>
    </xf>
    <xf numFmtId="166" fontId="8" fillId="0" borderId="0" xfId="4" applyNumberFormat="1" applyFont="1" applyFill="1" applyBorder="1" applyAlignment="1">
      <alignment horizontal="left"/>
    </xf>
    <xf numFmtId="0" fontId="3" fillId="0" borderId="1" xfId="2" applyFont="1" applyBorder="1" applyAlignment="1">
      <alignment vertical="center"/>
    </xf>
    <xf numFmtId="168" fontId="6" fillId="0" borderId="4" xfId="2" applyNumberFormat="1" applyFont="1" applyBorder="1" applyAlignment="1">
      <alignment horizontal="left" vertical="center"/>
    </xf>
    <xf numFmtId="3" fontId="7" fillId="0" borderId="4" xfId="2" applyNumberFormat="1" applyFont="1" applyBorder="1" applyAlignment="1">
      <alignment horizontal="center" vertical="center"/>
    </xf>
    <xf numFmtId="166" fontId="7" fillId="0" borderId="1" xfId="3" applyNumberFormat="1" applyFont="1" applyFill="1" applyBorder="1" applyAlignment="1">
      <alignment horizontal="center" vertical="center"/>
    </xf>
    <xf numFmtId="166" fontId="6" fillId="0" borderId="4" xfId="3" applyNumberFormat="1" applyFont="1" applyFill="1" applyBorder="1" applyAlignment="1">
      <alignment horizontal="left" vertical="center"/>
    </xf>
    <xf numFmtId="166" fontId="7" fillId="0" borderId="4" xfId="3" applyNumberFormat="1" applyFont="1" applyFill="1" applyBorder="1" applyAlignment="1">
      <alignment horizontal="center" vertical="center"/>
    </xf>
    <xf numFmtId="2" fontId="6" fillId="0" borderId="4" xfId="3" applyNumberFormat="1" applyFont="1" applyFill="1" applyBorder="1" applyAlignment="1">
      <alignment horizontal="left" vertical="center"/>
    </xf>
    <xf numFmtId="2" fontId="7" fillId="0" borderId="4" xfId="3" applyNumberFormat="1" applyFont="1" applyFill="1" applyBorder="1" applyAlignment="1">
      <alignment horizontal="center" vertical="center"/>
    </xf>
    <xf numFmtId="10" fontId="3" fillId="0" borderId="0" xfId="2" applyNumberFormat="1" applyFont="1" applyAlignment="1">
      <alignment vertical="center"/>
    </xf>
    <xf numFmtId="0" fontId="3" fillId="0" borderId="14" xfId="2" applyFont="1" applyBorder="1" applyAlignment="1">
      <alignment vertical="center"/>
    </xf>
    <xf numFmtId="166" fontId="3" fillId="0" borderId="15" xfId="3" applyNumberFormat="1" applyFont="1" applyFill="1" applyBorder="1" applyAlignment="1">
      <alignment horizontal="center" vertical="center"/>
    </xf>
    <xf numFmtId="0" fontId="3" fillId="0" borderId="16" xfId="2" applyFont="1" applyBorder="1" applyAlignment="1">
      <alignment vertical="center"/>
    </xf>
    <xf numFmtId="166" fontId="3" fillId="0" borderId="17" xfId="3" applyNumberFormat="1" applyFont="1" applyFill="1" applyBorder="1" applyAlignment="1">
      <alignment horizontal="center" vertical="center"/>
    </xf>
    <xf numFmtId="0" fontId="3" fillId="0" borderId="18" xfId="2" applyFont="1" applyBorder="1" applyAlignment="1">
      <alignment vertical="center"/>
    </xf>
    <xf numFmtId="166" fontId="3" fillId="0" borderId="19" xfId="3" applyNumberFormat="1" applyFont="1" applyFill="1" applyBorder="1" applyAlignment="1">
      <alignment horizontal="center" vertical="center"/>
    </xf>
    <xf numFmtId="0" fontId="9" fillId="0" borderId="0" xfId="2" applyFont="1" applyAlignment="1">
      <alignment vertical="center"/>
    </xf>
    <xf numFmtId="14" fontId="3" fillId="0" borderId="0" xfId="2" applyNumberFormat="1" applyFont="1" applyAlignment="1">
      <alignment vertical="center"/>
    </xf>
    <xf numFmtId="0" fontId="10" fillId="0" borderId="0" xfId="0" applyFont="1" applyAlignment="1">
      <alignment horizontal="center" vertical="center" wrapText="1"/>
    </xf>
    <xf numFmtId="0" fontId="11" fillId="0" borderId="0" xfId="2" applyFont="1"/>
    <xf numFmtId="166" fontId="3" fillId="0" borderId="0" xfId="6" applyNumberFormat="1" applyFont="1" applyFill="1" applyBorder="1" applyAlignment="1">
      <alignment horizontal="center" vertical="center"/>
    </xf>
    <xf numFmtId="0" fontId="15" fillId="0" borderId="0" xfId="5" applyFont="1"/>
    <xf numFmtId="0" fontId="11" fillId="0" borderId="0" xfId="5" applyFont="1"/>
    <xf numFmtId="0" fontId="2" fillId="2" borderId="16" xfId="5" applyFont="1" applyFill="1" applyBorder="1" applyAlignment="1">
      <alignment horizontal="center" vertical="center"/>
    </xf>
    <xf numFmtId="0" fontId="2" fillId="2" borderId="0" xfId="5" applyFont="1" applyFill="1" applyAlignment="1">
      <alignment horizontal="center" vertical="center"/>
    </xf>
    <xf numFmtId="0" fontId="2" fillId="2" borderId="17" xfId="5" applyFont="1" applyFill="1" applyBorder="1" applyAlignment="1">
      <alignment horizontal="center" vertical="center"/>
    </xf>
    <xf numFmtId="17" fontId="3" fillId="0" borderId="16" xfId="5" quotePrefix="1" applyNumberFormat="1" applyFont="1" applyBorder="1" applyAlignment="1">
      <alignment horizontal="left" vertical="center"/>
    </xf>
    <xf numFmtId="10" fontId="3" fillId="0" borderId="0" xfId="6" applyNumberFormat="1" applyFont="1" applyFill="1" applyBorder="1" applyAlignment="1">
      <alignment horizontal="center" vertical="center"/>
    </xf>
    <xf numFmtId="10" fontId="3" fillId="0" borderId="17" xfId="6" applyNumberFormat="1" applyFont="1" applyFill="1" applyBorder="1" applyAlignment="1">
      <alignment horizontal="center" vertical="center"/>
    </xf>
    <xf numFmtId="17" fontId="3" fillId="0" borderId="2" xfId="5" applyNumberFormat="1" applyFont="1" applyBorder="1" applyAlignment="1">
      <alignment horizontal="left" vertical="center"/>
    </xf>
    <xf numFmtId="43" fontId="16" fillId="0" borderId="1" xfId="7" applyFont="1" applyFill="1" applyBorder="1" applyAlignment="1">
      <alignment horizontal="center" vertical="center"/>
    </xf>
    <xf numFmtId="43" fontId="16" fillId="0" borderId="1" xfId="7" applyFont="1" applyFill="1" applyBorder="1" applyAlignment="1">
      <alignment horizontal="center"/>
    </xf>
    <xf numFmtId="166" fontId="15" fillId="0" borderId="0" xfId="6" applyNumberFormat="1" applyFont="1" applyFill="1" applyBorder="1"/>
    <xf numFmtId="17" fontId="3" fillId="0" borderId="21" xfId="5" applyNumberFormat="1" applyFont="1" applyBorder="1" applyAlignment="1">
      <alignment horizontal="left" vertical="center"/>
    </xf>
    <xf numFmtId="17" fontId="4" fillId="3" borderId="1" xfId="5" applyNumberFormat="1" applyFont="1" applyFill="1" applyBorder="1" applyAlignment="1">
      <alignment horizontal="left" vertical="center"/>
    </xf>
    <xf numFmtId="43" fontId="17" fillId="3" borderId="1" xfId="7" applyFont="1" applyFill="1" applyBorder="1" applyAlignment="1">
      <alignment horizontal="center"/>
    </xf>
    <xf numFmtId="0" fontId="18" fillId="0" borderId="0" xfId="5" applyFont="1" applyAlignment="1">
      <alignment vertical="center"/>
    </xf>
    <xf numFmtId="166" fontId="19" fillId="0" borderId="0" xfId="6" applyNumberFormat="1" applyFont="1" applyFill="1" applyBorder="1"/>
    <xf numFmtId="17" fontId="3" fillId="0" borderId="0" xfId="5" applyNumberFormat="1" applyFont="1" applyAlignment="1">
      <alignment horizontal="left" vertical="center"/>
    </xf>
    <xf numFmtId="0" fontId="2" fillId="2" borderId="1" xfId="5" applyFont="1" applyFill="1" applyBorder="1" applyAlignment="1">
      <alignment horizontal="center" vertical="center"/>
    </xf>
    <xf numFmtId="17" fontId="3" fillId="0" borderId="1" xfId="5" applyNumberFormat="1" applyFont="1" applyBorder="1" applyAlignment="1">
      <alignment horizontal="left" vertical="center"/>
    </xf>
    <xf numFmtId="10" fontId="16" fillId="0" borderId="1" xfId="0" applyNumberFormat="1" applyFont="1" applyBorder="1" applyAlignment="1">
      <alignment horizontal="center" vertical="center"/>
    </xf>
    <xf numFmtId="17" fontId="4" fillId="0" borderId="1" xfId="5" applyNumberFormat="1" applyFont="1" applyBorder="1" applyAlignment="1">
      <alignment horizontal="left" vertical="center"/>
    </xf>
    <xf numFmtId="10" fontId="17" fillId="0" borderId="1" xfId="1" applyNumberFormat="1" applyFont="1" applyFill="1" applyBorder="1" applyAlignment="1">
      <alignment horizontal="center" vertical="center"/>
    </xf>
    <xf numFmtId="10" fontId="20" fillId="0" borderId="1" xfId="0" applyNumberFormat="1" applyFont="1" applyBorder="1" applyAlignment="1">
      <alignment horizontal="center" vertical="center"/>
    </xf>
    <xf numFmtId="10" fontId="3" fillId="0" borderId="1" xfId="6" applyNumberFormat="1" applyFont="1" applyFill="1" applyBorder="1" applyAlignment="1">
      <alignment horizontal="center" vertical="center"/>
    </xf>
    <xf numFmtId="10" fontId="4" fillId="0" borderId="1" xfId="6" applyNumberFormat="1" applyFont="1" applyFill="1" applyBorder="1" applyAlignment="1">
      <alignment horizontal="center" vertical="center"/>
    </xf>
    <xf numFmtId="10" fontId="4" fillId="3" borderId="1" xfId="6" applyNumberFormat="1" applyFont="1" applyFill="1" applyBorder="1" applyAlignment="1">
      <alignment horizontal="center" vertical="center"/>
    </xf>
    <xf numFmtId="17" fontId="3" fillId="0" borderId="0" xfId="5" quotePrefix="1" applyNumberFormat="1" applyFont="1" applyAlignment="1">
      <alignment vertical="center"/>
    </xf>
    <xf numFmtId="10" fontId="3" fillId="0" borderId="2"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0" fontId="21" fillId="0" borderId="21" xfId="0" applyFont="1" applyBorder="1" applyAlignment="1">
      <alignment vertical="center"/>
    </xf>
    <xf numFmtId="0" fontId="21" fillId="0" borderId="0" xfId="0" applyFont="1" applyAlignment="1">
      <alignment vertical="center"/>
    </xf>
    <xf numFmtId="17" fontId="4" fillId="4" borderId="1" xfId="2" applyNumberFormat="1" applyFont="1" applyFill="1" applyBorder="1" applyAlignment="1">
      <alignment horizontal="left" vertical="center"/>
    </xf>
    <xf numFmtId="17" fontId="18" fillId="0" borderId="0" xfId="5" applyNumberFormat="1" applyFont="1" applyAlignment="1">
      <alignment horizontal="left" vertical="center"/>
    </xf>
    <xf numFmtId="0" fontId="2" fillId="2" borderId="0" xfId="0" applyFont="1" applyFill="1" applyAlignment="1">
      <alignment horizontal="center" vertical="center"/>
    </xf>
    <xf numFmtId="0" fontId="19" fillId="0" borderId="0" xfId="0" applyFont="1"/>
    <xf numFmtId="0" fontId="2" fillId="2" borderId="2" xfId="0" applyFont="1" applyFill="1" applyBorder="1" applyAlignment="1">
      <alignment horizontal="center" vertical="center"/>
    </xf>
    <xf numFmtId="0" fontId="2" fillId="2" borderId="20" xfId="0" applyFont="1" applyFill="1" applyBorder="1" applyAlignment="1">
      <alignment horizontal="center"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166" fontId="3" fillId="0" borderId="1" xfId="1" applyNumberFormat="1" applyFont="1" applyFill="1" applyBorder="1" applyAlignment="1">
      <alignment horizontal="center" vertical="center"/>
    </xf>
    <xf numFmtId="169" fontId="3" fillId="0" borderId="0" xfId="8" applyNumberFormat="1" applyFont="1" applyFill="1" applyBorder="1" applyAlignment="1">
      <alignment vertical="center"/>
    </xf>
    <xf numFmtId="0" fontId="3" fillId="0" borderId="14" xfId="0" applyFont="1" applyBorder="1" applyAlignment="1">
      <alignment vertical="center"/>
    </xf>
    <xf numFmtId="166" fontId="3" fillId="0" borderId="2" xfId="1" applyNumberFormat="1" applyFont="1" applyFill="1" applyBorder="1" applyAlignment="1">
      <alignment horizontal="center" vertical="center"/>
    </xf>
    <xf numFmtId="0" fontId="3" fillId="0" borderId="16" xfId="0" applyFont="1" applyBorder="1" applyAlignment="1">
      <alignment vertical="center"/>
    </xf>
    <xf numFmtId="166" fontId="3" fillId="0" borderId="21" xfId="1" applyNumberFormat="1" applyFont="1" applyFill="1" applyBorder="1" applyAlignment="1">
      <alignment horizontal="center" vertical="center"/>
    </xf>
    <xf numFmtId="0" fontId="4" fillId="0" borderId="6" xfId="0" applyFont="1" applyBorder="1" applyAlignment="1">
      <alignment vertical="center"/>
    </xf>
    <xf numFmtId="166" fontId="4" fillId="0" borderId="1" xfId="1" applyNumberFormat="1" applyFont="1" applyFill="1" applyBorder="1" applyAlignment="1">
      <alignment horizontal="center" vertical="center"/>
    </xf>
    <xf numFmtId="0" fontId="3" fillId="0" borderId="22" xfId="0" applyFont="1" applyBorder="1" applyAlignment="1">
      <alignment vertical="center"/>
    </xf>
    <xf numFmtId="166" fontId="3" fillId="0" borderId="23" xfId="1" applyNumberFormat="1" applyFont="1" applyFill="1" applyBorder="1" applyAlignment="1">
      <alignment horizontal="center" vertical="center"/>
    </xf>
    <xf numFmtId="166" fontId="3" fillId="0" borderId="24" xfId="1" applyNumberFormat="1" applyFont="1" applyFill="1" applyBorder="1" applyAlignment="1">
      <alignment horizontal="center" vertical="center"/>
    </xf>
    <xf numFmtId="0" fontId="3" fillId="0" borderId="25" xfId="0" applyFont="1" applyBorder="1" applyAlignment="1">
      <alignment vertical="center"/>
    </xf>
    <xf numFmtId="166" fontId="3" fillId="0" borderId="26" xfId="1" applyNumberFormat="1" applyFont="1" applyFill="1" applyBorder="1" applyAlignment="1">
      <alignment horizontal="center" vertical="center"/>
    </xf>
    <xf numFmtId="0" fontId="9" fillId="0" borderId="0" xfId="0" applyFont="1" applyAlignment="1">
      <alignment horizontal="center"/>
    </xf>
    <xf numFmtId="0" fontId="9" fillId="0" borderId="0" xfId="0" applyFont="1" applyAlignment="1">
      <alignment vertical="center"/>
    </xf>
    <xf numFmtId="0" fontId="2" fillId="2" borderId="13" xfId="2" applyFont="1" applyFill="1" applyBorder="1" applyAlignment="1">
      <alignment horizontal="center" vertical="center"/>
    </xf>
    <xf numFmtId="0" fontId="10" fillId="0" borderId="0" xfId="0" applyFont="1" applyAlignment="1">
      <alignment horizontal="center" vertical="center" wrapText="1"/>
    </xf>
    <xf numFmtId="0" fontId="4" fillId="0" borderId="0" xfId="2" applyFont="1" applyAlignment="1">
      <alignment horizontal="center" vertical="center" wrapText="1"/>
    </xf>
    <xf numFmtId="0" fontId="5" fillId="2" borderId="2"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3" fillId="0" borderId="3" xfId="2" applyFont="1" applyBorder="1" applyAlignment="1">
      <alignment horizontal="center" vertical="center" wrapText="1"/>
    </xf>
    <xf numFmtId="0" fontId="3" fillId="0" borderId="4" xfId="2" applyFont="1" applyBorder="1" applyAlignment="1">
      <alignment horizontal="center" vertical="center" wrapText="1"/>
    </xf>
    <xf numFmtId="0" fontId="3" fillId="0" borderId="3" xfId="2" applyFont="1" applyBorder="1" applyAlignment="1">
      <alignment horizontal="left" vertical="center" wrapText="1"/>
    </xf>
    <xf numFmtId="0" fontId="3" fillId="0" borderId="4" xfId="2" applyFont="1" applyBorder="1" applyAlignment="1">
      <alignment horizontal="left" vertical="center" wrapText="1"/>
    </xf>
    <xf numFmtId="0" fontId="5" fillId="2" borderId="2" xfId="2" applyFont="1" applyFill="1" applyBorder="1" applyAlignment="1">
      <alignment horizontal="center" vertical="center"/>
    </xf>
    <xf numFmtId="0" fontId="5" fillId="2" borderId="5" xfId="2" applyFont="1" applyFill="1" applyBorder="1" applyAlignment="1">
      <alignment horizontal="center" vertical="center"/>
    </xf>
    <xf numFmtId="0" fontId="2" fillId="2" borderId="6"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2" fillId="2" borderId="11" xfId="2" applyFont="1" applyFill="1" applyBorder="1" applyAlignment="1">
      <alignment horizontal="center" vertical="center"/>
    </xf>
    <xf numFmtId="0" fontId="2" fillId="2" borderId="12" xfId="2" applyFont="1" applyFill="1" applyBorder="1" applyAlignment="1">
      <alignment horizontal="center" vertical="center"/>
    </xf>
    <xf numFmtId="0" fontId="2" fillId="2" borderId="14" xfId="5" applyFont="1" applyFill="1" applyBorder="1" applyAlignment="1">
      <alignment horizontal="center" vertical="center"/>
    </xf>
    <xf numFmtId="0" fontId="2" fillId="2" borderId="20" xfId="5" applyFont="1" applyFill="1" applyBorder="1" applyAlignment="1">
      <alignment horizontal="center" vertical="center"/>
    </xf>
    <xf numFmtId="0" fontId="2" fillId="2" borderId="15" xfId="5" applyFont="1" applyFill="1" applyBorder="1" applyAlignment="1">
      <alignment horizontal="center" vertical="center"/>
    </xf>
    <xf numFmtId="0" fontId="2" fillId="2" borderId="0" xfId="0" applyFont="1" applyFill="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cellXfs>
  <cellStyles count="9">
    <cellStyle name="Comma" xfId="8" builtinId="3"/>
    <cellStyle name="Comma 2" xfId="7" xr:uid="{00000000-0005-0000-0000-000001000000}"/>
    <cellStyle name="Normal" xfId="0" builtinId="0"/>
    <cellStyle name="Normal 17" xfId="2" xr:uid="{00000000-0005-0000-0000-000003000000}"/>
    <cellStyle name="Normal 2 4 3 6" xfId="5" xr:uid="{00000000-0005-0000-0000-000004000000}"/>
    <cellStyle name="Percent" xfId="1" builtinId="5"/>
    <cellStyle name="Percent 17" xfId="3" xr:uid="{00000000-0005-0000-0000-000006000000}"/>
    <cellStyle name="Percent 19" xfId="4" xr:uid="{00000000-0005-0000-0000-000007000000}"/>
    <cellStyle name="Percent 2 4 3 6"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IN"/>
              <a:t>Performance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9.273519690112518E-2"/>
          <c:y val="5.8010811776008371E-2"/>
          <c:w val="0.88050081795872981"/>
          <c:h val="0.57051452132930269"/>
        </c:manualLayout>
      </c:layout>
      <c:barChart>
        <c:barDir val="col"/>
        <c:grouping val="clustered"/>
        <c:varyColors val="0"/>
        <c:ser>
          <c:idx val="0"/>
          <c:order val="0"/>
          <c:tx>
            <c:strRef>
              <c:f>'[1]LCP Perf'!$F$2</c:f>
              <c:strCache>
                <c:ptCount val="1"/>
                <c:pt idx="0">
                  <c:v>Little Champs PMS</c:v>
                </c:pt>
              </c:strCache>
            </c:strRef>
          </c:tx>
          <c:spPr>
            <a:solidFill>
              <a:schemeClr val="tx2">
                <a:lumMod val="75000"/>
              </a:schemeClr>
            </a:solidFill>
            <a:ln>
              <a:solidFill>
                <a:sysClr val="windowText" lastClr="000000"/>
              </a:solid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'[1]LCP Perf'!$E$3:$E$9</c:f>
              <c:strCache>
                <c:ptCount val="7"/>
                <c:pt idx="0">
                  <c:v>1-Month</c:v>
                </c:pt>
                <c:pt idx="1">
                  <c:v>3-Months</c:v>
                </c:pt>
                <c:pt idx="2">
                  <c:v>6-Months</c:v>
                </c:pt>
                <c:pt idx="3">
                  <c:v>1-year</c:v>
                </c:pt>
                <c:pt idx="4">
                  <c:v>2-year</c:v>
                </c:pt>
                <c:pt idx="5">
                  <c:v>3-year</c:v>
                </c:pt>
                <c:pt idx="6">
                  <c:v>Since Inception (Annualised)</c:v>
                </c:pt>
              </c:strCache>
            </c:strRef>
          </c:cat>
          <c:val>
            <c:numRef>
              <c:f>'[1]LCP Perf'!$F$3:$F$9</c:f>
              <c:numCache>
                <c:formatCode>General</c:formatCode>
                <c:ptCount val="7"/>
                <c:pt idx="0">
                  <c:v>-4.3521702442999999</c:v>
                </c:pt>
                <c:pt idx="1">
                  <c:v>0.46111846610000001</c:v>
                </c:pt>
                <c:pt idx="2">
                  <c:v>-1.9804976313</c:v>
                </c:pt>
                <c:pt idx="3">
                  <c:v>4.07687043E-2</c:v>
                </c:pt>
                <c:pt idx="4">
                  <c:v>-3.2381709738</c:v>
                </c:pt>
                <c:pt idx="5">
                  <c:v>3.9754292452</c:v>
                </c:pt>
                <c:pt idx="6">
                  <c:v>16.138950513200001</c:v>
                </c:pt>
              </c:numCache>
            </c:numRef>
          </c:val>
          <c:extLst>
            <c:ext xmlns:c16="http://schemas.microsoft.com/office/drawing/2014/chart" uri="{C3380CC4-5D6E-409C-BE32-E72D297353CC}">
              <c16:uniqueId val="{00000000-2E3A-484F-B31F-00764E135FF4}"/>
            </c:ext>
          </c:extLst>
        </c:ser>
        <c:ser>
          <c:idx val="1"/>
          <c:order val="1"/>
          <c:tx>
            <c:strRef>
              <c:f>'[1]LCP Perf'!$G$2</c:f>
              <c:strCache>
                <c:ptCount val="1"/>
                <c:pt idx="0">
                  <c:v>S&amp;P BSE 500 TR</c:v>
                </c:pt>
              </c:strCache>
            </c:strRef>
          </c:tx>
          <c:spPr>
            <a:solidFill>
              <a:srgbClr val="FFC000"/>
            </a:soli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'[1]LCP Perf'!$E$3:$E$9</c:f>
              <c:strCache>
                <c:ptCount val="7"/>
                <c:pt idx="0">
                  <c:v>1-Month</c:v>
                </c:pt>
                <c:pt idx="1">
                  <c:v>3-Months</c:v>
                </c:pt>
                <c:pt idx="2">
                  <c:v>6-Months</c:v>
                </c:pt>
                <c:pt idx="3">
                  <c:v>1-year</c:v>
                </c:pt>
                <c:pt idx="4">
                  <c:v>2-year</c:v>
                </c:pt>
                <c:pt idx="5">
                  <c:v>3-year</c:v>
                </c:pt>
                <c:pt idx="6">
                  <c:v>Since Inception (Annualised)</c:v>
                </c:pt>
              </c:strCache>
            </c:strRef>
          </c:cat>
          <c:val>
            <c:numRef>
              <c:f>'[1]LCP Perf'!$G$3:$G$9</c:f>
              <c:numCache>
                <c:formatCode>General</c:formatCode>
                <c:ptCount val="7"/>
                <c:pt idx="0">
                  <c:v>1.6589021611429999</c:v>
                </c:pt>
                <c:pt idx="1">
                  <c:v>11.932724202855001</c:v>
                </c:pt>
                <c:pt idx="2">
                  <c:v>18.856794805111999</c:v>
                </c:pt>
                <c:pt idx="3">
                  <c:v>39.470503044377999</c:v>
                </c:pt>
                <c:pt idx="4">
                  <c:v>19.7937652038</c:v>
                </c:pt>
                <c:pt idx="5">
                  <c:v>19.4606835194</c:v>
                </c:pt>
                <c:pt idx="6">
                  <c:v>21.016144688400001</c:v>
                </c:pt>
              </c:numCache>
            </c:numRef>
          </c:val>
          <c:extLst>
            <c:ext xmlns:c16="http://schemas.microsoft.com/office/drawing/2014/chart" uri="{C3380CC4-5D6E-409C-BE32-E72D297353CC}">
              <c16:uniqueId val="{00000001-2E3A-484F-B31F-00764E135FF4}"/>
            </c:ext>
          </c:extLst>
        </c:ser>
        <c:dLbls>
          <c:showLegendKey val="0"/>
          <c:showVal val="0"/>
          <c:showCatName val="0"/>
          <c:showSerName val="0"/>
          <c:showPercent val="0"/>
          <c:showBubbleSize val="0"/>
        </c:dLbls>
        <c:gapWidth val="104"/>
        <c:overlap val="-28"/>
        <c:axId val="496760904"/>
        <c:axId val="496762504"/>
      </c:barChart>
      <c:catAx>
        <c:axId val="49676090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crossAx val="496762504"/>
        <c:crosses val="autoZero"/>
        <c:auto val="1"/>
        <c:lblAlgn val="ctr"/>
        <c:lblOffset val="100"/>
        <c:noMultiLvlLbl val="0"/>
      </c:catAx>
      <c:valAx>
        <c:axId val="49676250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96760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IN"/>
              <a:t>Performance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4.3513833077720561E-2"/>
          <c:y val="0.15796203796203795"/>
          <c:w val="0.94451663482217063"/>
          <c:h val="0.67898521221432684"/>
        </c:manualLayout>
      </c:layout>
      <c:barChart>
        <c:barDir val="col"/>
        <c:grouping val="clustered"/>
        <c:varyColors val="0"/>
        <c:ser>
          <c:idx val="0"/>
          <c:order val="0"/>
          <c:tx>
            <c:strRef>
              <c:f>'[1]LCP Perf'!$B$2</c:f>
              <c:strCache>
                <c:ptCount val="1"/>
                <c:pt idx="0">
                  <c:v>Little Champs PMS</c:v>
                </c:pt>
              </c:strCache>
            </c:strRef>
          </c:tx>
          <c:spPr>
            <a:solidFill>
              <a:schemeClr val="tx2"/>
            </a:solidFill>
            <a:ln w="9525">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'[1]LCP Perf'!$A$3:$A$58</c:f>
              <c:strCache>
                <c:ptCount val="56"/>
                <c:pt idx="0">
                  <c:v>Aug 2019*</c:v>
                </c:pt>
                <c:pt idx="1">
                  <c:v>43709</c:v>
                </c:pt>
                <c:pt idx="2">
                  <c:v>Oct 2019</c:v>
                </c:pt>
                <c:pt idx="3">
                  <c:v>Nov 2019</c:v>
                </c:pt>
                <c:pt idx="4">
                  <c:v>Dec 2019</c:v>
                </c:pt>
                <c:pt idx="5">
                  <c:v>Jan 2020</c:v>
                </c:pt>
                <c:pt idx="6">
                  <c:v>43890</c:v>
                </c:pt>
                <c:pt idx="7">
                  <c:v>43921</c:v>
                </c:pt>
                <c:pt idx="8">
                  <c:v>43951</c:v>
                </c:pt>
                <c:pt idx="9">
                  <c:v>43982</c:v>
                </c:pt>
                <c:pt idx="10">
                  <c:v>44012</c:v>
                </c:pt>
                <c:pt idx="11">
                  <c:v>44043</c:v>
                </c:pt>
                <c:pt idx="12">
                  <c:v>44074</c:v>
                </c:pt>
                <c:pt idx="13">
                  <c:v>44104</c:v>
                </c:pt>
                <c:pt idx="14">
                  <c:v>44135</c:v>
                </c:pt>
                <c:pt idx="15">
                  <c:v>44165</c:v>
                </c:pt>
                <c:pt idx="16">
                  <c:v>44196</c:v>
                </c:pt>
                <c:pt idx="17">
                  <c:v>44227</c:v>
                </c:pt>
                <c:pt idx="18">
                  <c:v>44255</c:v>
                </c:pt>
                <c:pt idx="19">
                  <c:v>44286</c:v>
                </c:pt>
                <c:pt idx="20">
                  <c:v>44316</c:v>
                </c:pt>
                <c:pt idx="21">
                  <c:v>44347</c:v>
                </c:pt>
                <c:pt idx="22">
                  <c:v>44348</c:v>
                </c:pt>
                <c:pt idx="23">
                  <c:v>44408</c:v>
                </c:pt>
                <c:pt idx="24">
                  <c:v>44439</c:v>
                </c:pt>
                <c:pt idx="25">
                  <c:v>44469</c:v>
                </c:pt>
                <c:pt idx="26">
                  <c:v>44500</c:v>
                </c:pt>
                <c:pt idx="27">
                  <c:v>44530</c:v>
                </c:pt>
                <c:pt idx="28">
                  <c:v>44561</c:v>
                </c:pt>
                <c:pt idx="29">
                  <c:v>44592</c:v>
                </c:pt>
                <c:pt idx="30">
                  <c:v>44620</c:v>
                </c:pt>
                <c:pt idx="31">
                  <c:v>44651</c:v>
                </c:pt>
                <c:pt idx="32">
                  <c:v>44681</c:v>
                </c:pt>
                <c:pt idx="33">
                  <c:v>44712</c:v>
                </c:pt>
                <c:pt idx="34">
                  <c:v>44742</c:v>
                </c:pt>
                <c:pt idx="35">
                  <c:v>44773</c:v>
                </c:pt>
                <c:pt idx="36">
                  <c:v>44804</c:v>
                </c:pt>
                <c:pt idx="37">
                  <c:v>44834</c:v>
                </c:pt>
                <c:pt idx="38">
                  <c:v>44865</c:v>
                </c:pt>
                <c:pt idx="39">
                  <c:v>44895</c:v>
                </c:pt>
                <c:pt idx="40">
                  <c:v>44926</c:v>
                </c:pt>
                <c:pt idx="41">
                  <c:v>44957</c:v>
                </c:pt>
                <c:pt idx="42">
                  <c:v>44985</c:v>
                </c:pt>
                <c:pt idx="43">
                  <c:v>45016</c:v>
                </c:pt>
                <c:pt idx="44">
                  <c:v>45046</c:v>
                </c:pt>
                <c:pt idx="45">
                  <c:v>45077</c:v>
                </c:pt>
                <c:pt idx="46">
                  <c:v>45107</c:v>
                </c:pt>
                <c:pt idx="47">
                  <c:v>45138</c:v>
                </c:pt>
                <c:pt idx="48">
                  <c:v>45169</c:v>
                </c:pt>
                <c:pt idx="49">
                  <c:v>45199</c:v>
                </c:pt>
                <c:pt idx="50">
                  <c:v>45230</c:v>
                </c:pt>
                <c:pt idx="51">
                  <c:v>45260</c:v>
                </c:pt>
                <c:pt idx="52">
                  <c:v>45291</c:v>
                </c:pt>
                <c:pt idx="53">
                  <c:v>45322</c:v>
                </c:pt>
                <c:pt idx="54">
                  <c:v>45351</c:v>
                </c:pt>
                <c:pt idx="55">
                  <c:v>Since Inception (Annualised)</c:v>
                </c:pt>
              </c:strCache>
            </c:strRef>
          </c:cat>
          <c:val>
            <c:numRef>
              <c:f>'[1]LCP Perf'!$B$3:$B$58</c:f>
              <c:numCache>
                <c:formatCode>General</c:formatCode>
                <c:ptCount val="56"/>
                <c:pt idx="0">
                  <c:v>8.3400000000000002E-3</c:v>
                </c:pt>
                <c:pt idx="1">
                  <c:v>6.1800000000000001E-2</c:v>
                </c:pt>
                <c:pt idx="2">
                  <c:v>-1.2659999999999999E-2</c:v>
                </c:pt>
                <c:pt idx="3">
                  <c:v>2.3900000000000002E-3</c:v>
                </c:pt>
                <c:pt idx="4">
                  <c:v>2.0889999999999999E-2</c:v>
                </c:pt>
                <c:pt idx="5">
                  <c:v>0.10588</c:v>
                </c:pt>
                <c:pt idx="6">
                  <c:v>3.9370000000000002E-2</c:v>
                </c:pt>
                <c:pt idx="7">
                  <c:v>-0.26064999999999999</c:v>
                </c:pt>
                <c:pt idx="8">
                  <c:v>0.17413999999999999</c:v>
                </c:pt>
                <c:pt idx="9">
                  <c:v>-3.7429999999999998E-2</c:v>
                </c:pt>
                <c:pt idx="10">
                  <c:v>0.10891000000000001</c:v>
                </c:pt>
                <c:pt idx="11">
                  <c:v>4.0329999999999998E-2</c:v>
                </c:pt>
                <c:pt idx="12">
                  <c:v>0.17954000000000001</c:v>
                </c:pt>
                <c:pt idx="13">
                  <c:v>-1.29E-2</c:v>
                </c:pt>
                <c:pt idx="14">
                  <c:v>-4.6719999999999998E-2</c:v>
                </c:pt>
                <c:pt idx="15">
                  <c:v>0.17341999999999999</c:v>
                </c:pt>
                <c:pt idx="16">
                  <c:v>1.252E-2</c:v>
                </c:pt>
                <c:pt idx="17">
                  <c:v>7.1000000000000004E-3</c:v>
                </c:pt>
                <c:pt idx="18">
                  <c:v>9.6750000000000003E-2</c:v>
                </c:pt>
                <c:pt idx="19">
                  <c:v>1.374E-2</c:v>
                </c:pt>
                <c:pt idx="20">
                  <c:v>7.5389999999999999E-2</c:v>
                </c:pt>
                <c:pt idx="21">
                  <c:v>6.7479999999999998E-2</c:v>
                </c:pt>
                <c:pt idx="22">
                  <c:v>1.745E-2</c:v>
                </c:pt>
                <c:pt idx="23">
                  <c:v>7.3730000000000004E-2</c:v>
                </c:pt>
                <c:pt idx="24">
                  <c:v>-3.9219999999999998E-2</c:v>
                </c:pt>
                <c:pt idx="25">
                  <c:v>3.5450000000000002E-2</c:v>
                </c:pt>
                <c:pt idx="26">
                  <c:v>2.5839999999999998E-2</c:v>
                </c:pt>
                <c:pt idx="27">
                  <c:v>-5.6499999999999996E-3</c:v>
                </c:pt>
                <c:pt idx="28">
                  <c:v>3.798E-2</c:v>
                </c:pt>
                <c:pt idx="29">
                  <c:v>-2.9350000000000001E-2</c:v>
                </c:pt>
                <c:pt idx="30">
                  <c:v>-7.6300000000000007E-2</c:v>
                </c:pt>
                <c:pt idx="31">
                  <c:v>1.8800000000000001E-2</c:v>
                </c:pt>
                <c:pt idx="32">
                  <c:v>3.4360000000000002E-2</c:v>
                </c:pt>
                <c:pt idx="33">
                  <c:v>-4.5539999999999997E-2</c:v>
                </c:pt>
                <c:pt idx="34">
                  <c:v>-5.1569999999999998E-2</c:v>
                </c:pt>
                <c:pt idx="35">
                  <c:v>0.10323703411062812</c:v>
                </c:pt>
                <c:pt idx="36">
                  <c:v>5.2780686366500351E-2</c:v>
                </c:pt>
                <c:pt idx="37">
                  <c:v>-8.1419129835740289E-3</c:v>
                </c:pt>
                <c:pt idx="38">
                  <c:v>-3.6364188848952206E-2</c:v>
                </c:pt>
                <c:pt idx="39">
                  <c:v>4.0362723943294654E-3</c:v>
                </c:pt>
                <c:pt idx="40">
                  <c:v>-6.1718480099424267E-2</c:v>
                </c:pt>
                <c:pt idx="41">
                  <c:v>-1.7133129629363975E-2</c:v>
                </c:pt>
                <c:pt idx="42">
                  <c:v>-4.5576616198964803E-2</c:v>
                </c:pt>
                <c:pt idx="43">
                  <c:v>-7.2990579887447948E-2</c:v>
                </c:pt>
                <c:pt idx="44">
                  <c:v>1.5088778545780501E-2</c:v>
                </c:pt>
                <c:pt idx="45">
                  <c:v>8.288145784691725E-4</c:v>
                </c:pt>
                <c:pt idx="46">
                  <c:v>7.2099999999999997E-2</c:v>
                </c:pt>
                <c:pt idx="47">
                  <c:v>-2.0999999999999999E-3</c:v>
                </c:pt>
                <c:pt idx="48">
                  <c:v>1.2946468718E-3</c:v>
                </c:pt>
                <c:pt idx="49">
                  <c:v>-5.1050380879999998E-3</c:v>
                </c:pt>
                <c:pt idx="50">
                  <c:v>-2.5700000000000001E-2</c:v>
                </c:pt>
                <c:pt idx="51">
                  <c:v>6.6E-3</c:v>
                </c:pt>
                <c:pt idx="52">
                  <c:v>5.6399999999999999E-2</c:v>
                </c:pt>
                <c:pt idx="53">
                  <c:v>-5.7999999999999996E-3</c:v>
                </c:pt>
                <c:pt idx="54">
                  <c:v>-4.3521702443E-2</c:v>
                </c:pt>
                <c:pt idx="55">
                  <c:v>0.16138950513200001</c:v>
                </c:pt>
              </c:numCache>
            </c:numRef>
          </c:val>
          <c:extLst>
            <c:ext xmlns:c16="http://schemas.microsoft.com/office/drawing/2014/chart" uri="{C3380CC4-5D6E-409C-BE32-E72D297353CC}">
              <c16:uniqueId val="{00000000-F486-4067-BB87-DE38A76A78A6}"/>
            </c:ext>
          </c:extLst>
        </c:ser>
        <c:ser>
          <c:idx val="1"/>
          <c:order val="1"/>
          <c:tx>
            <c:strRef>
              <c:f>'[1]LCP Perf'!$C$2</c:f>
              <c:strCache>
                <c:ptCount val="1"/>
                <c:pt idx="0">
                  <c:v>S&amp;P BSE 500 TR</c:v>
                </c:pt>
              </c:strCache>
            </c:strRef>
          </c:tx>
          <c:spPr>
            <a:solidFill>
              <a:srgbClr val="FFC000"/>
            </a:solidFill>
            <a:ln w="6350">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'[1]LCP Perf'!$A$3:$A$58</c:f>
              <c:strCache>
                <c:ptCount val="56"/>
                <c:pt idx="0">
                  <c:v>Aug 2019*</c:v>
                </c:pt>
                <c:pt idx="1">
                  <c:v>43709</c:v>
                </c:pt>
                <c:pt idx="2">
                  <c:v>Oct 2019</c:v>
                </c:pt>
                <c:pt idx="3">
                  <c:v>Nov 2019</c:v>
                </c:pt>
                <c:pt idx="4">
                  <c:v>Dec 2019</c:v>
                </c:pt>
                <c:pt idx="5">
                  <c:v>Jan 2020</c:v>
                </c:pt>
                <c:pt idx="6">
                  <c:v>43890</c:v>
                </c:pt>
                <c:pt idx="7">
                  <c:v>43921</c:v>
                </c:pt>
                <c:pt idx="8">
                  <c:v>43951</c:v>
                </c:pt>
                <c:pt idx="9">
                  <c:v>43982</c:v>
                </c:pt>
                <c:pt idx="10">
                  <c:v>44012</c:v>
                </c:pt>
                <c:pt idx="11">
                  <c:v>44043</c:v>
                </c:pt>
                <c:pt idx="12">
                  <c:v>44074</c:v>
                </c:pt>
                <c:pt idx="13">
                  <c:v>44104</c:v>
                </c:pt>
                <c:pt idx="14">
                  <c:v>44135</c:v>
                </c:pt>
                <c:pt idx="15">
                  <c:v>44165</c:v>
                </c:pt>
                <c:pt idx="16">
                  <c:v>44196</c:v>
                </c:pt>
                <c:pt idx="17">
                  <c:v>44227</c:v>
                </c:pt>
                <c:pt idx="18">
                  <c:v>44255</c:v>
                </c:pt>
                <c:pt idx="19">
                  <c:v>44286</c:v>
                </c:pt>
                <c:pt idx="20">
                  <c:v>44316</c:v>
                </c:pt>
                <c:pt idx="21">
                  <c:v>44347</c:v>
                </c:pt>
                <c:pt idx="22">
                  <c:v>44348</c:v>
                </c:pt>
                <c:pt idx="23">
                  <c:v>44408</c:v>
                </c:pt>
                <c:pt idx="24">
                  <c:v>44439</c:v>
                </c:pt>
                <c:pt idx="25">
                  <c:v>44469</c:v>
                </c:pt>
                <c:pt idx="26">
                  <c:v>44500</c:v>
                </c:pt>
                <c:pt idx="27">
                  <c:v>44530</c:v>
                </c:pt>
                <c:pt idx="28">
                  <c:v>44561</c:v>
                </c:pt>
                <c:pt idx="29">
                  <c:v>44592</c:v>
                </c:pt>
                <c:pt idx="30">
                  <c:v>44620</c:v>
                </c:pt>
                <c:pt idx="31">
                  <c:v>44651</c:v>
                </c:pt>
                <c:pt idx="32">
                  <c:v>44681</c:v>
                </c:pt>
                <c:pt idx="33">
                  <c:v>44712</c:v>
                </c:pt>
                <c:pt idx="34">
                  <c:v>44742</c:v>
                </c:pt>
                <c:pt idx="35">
                  <c:v>44773</c:v>
                </c:pt>
                <c:pt idx="36">
                  <c:v>44804</c:v>
                </c:pt>
                <c:pt idx="37">
                  <c:v>44834</c:v>
                </c:pt>
                <c:pt idx="38">
                  <c:v>44865</c:v>
                </c:pt>
                <c:pt idx="39">
                  <c:v>44895</c:v>
                </c:pt>
                <c:pt idx="40">
                  <c:v>44926</c:v>
                </c:pt>
                <c:pt idx="41">
                  <c:v>44957</c:v>
                </c:pt>
                <c:pt idx="42">
                  <c:v>44985</c:v>
                </c:pt>
                <c:pt idx="43">
                  <c:v>45016</c:v>
                </c:pt>
                <c:pt idx="44">
                  <c:v>45046</c:v>
                </c:pt>
                <c:pt idx="45">
                  <c:v>45077</c:v>
                </c:pt>
                <c:pt idx="46">
                  <c:v>45107</c:v>
                </c:pt>
                <c:pt idx="47">
                  <c:v>45138</c:v>
                </c:pt>
                <c:pt idx="48">
                  <c:v>45169</c:v>
                </c:pt>
                <c:pt idx="49">
                  <c:v>45199</c:v>
                </c:pt>
                <c:pt idx="50">
                  <c:v>45230</c:v>
                </c:pt>
                <c:pt idx="51">
                  <c:v>45260</c:v>
                </c:pt>
                <c:pt idx="52">
                  <c:v>45291</c:v>
                </c:pt>
                <c:pt idx="53">
                  <c:v>45322</c:v>
                </c:pt>
                <c:pt idx="54">
                  <c:v>45351</c:v>
                </c:pt>
                <c:pt idx="55">
                  <c:v>Since Inception (Annualised)</c:v>
                </c:pt>
              </c:strCache>
            </c:strRef>
          </c:cat>
          <c:val>
            <c:numRef>
              <c:f>'[1]LCP Perf'!$C$3:$C$58</c:f>
              <c:numCache>
                <c:formatCode>General</c:formatCode>
                <c:ptCount val="56"/>
                <c:pt idx="0">
                  <c:v>1.0207966693267512E-3</c:v>
                </c:pt>
                <c:pt idx="1">
                  <c:v>4.0810835316518856E-2</c:v>
                </c:pt>
                <c:pt idx="2">
                  <c:v>3.9733878052519378E-2</c:v>
                </c:pt>
                <c:pt idx="3">
                  <c:v>1.1990744292304623E-2</c:v>
                </c:pt>
                <c:pt idx="4">
                  <c:v>6.4848067783487284E-3</c:v>
                </c:pt>
                <c:pt idx="5">
                  <c:v>-9.9193313184853249E-4</c:v>
                </c:pt>
                <c:pt idx="6">
                  <c:v>-6.4161112581506807E-2</c:v>
                </c:pt>
                <c:pt idx="7">
                  <c:v>-0.23852505473510033</c:v>
                </c:pt>
                <c:pt idx="8">
                  <c:v>0.14633657720386872</c:v>
                </c:pt>
                <c:pt idx="9">
                  <c:v>-2.3216343991993793E-2</c:v>
                </c:pt>
                <c:pt idx="10">
                  <c:v>8.3027045572268365E-2</c:v>
                </c:pt>
                <c:pt idx="11">
                  <c:v>7.0969789702871378E-2</c:v>
                </c:pt>
                <c:pt idx="12">
                  <c:v>3.9082787917092521E-2</c:v>
                </c:pt>
                <c:pt idx="13">
                  <c:v>-2.1666960415125391E-3</c:v>
                </c:pt>
                <c:pt idx="14">
                  <c:v>2.6048451713774234E-2</c:v>
                </c:pt>
                <c:pt idx="15">
                  <c:v>0.11775819289546297</c:v>
                </c:pt>
                <c:pt idx="16">
                  <c:v>7.6994570244786065E-2</c:v>
                </c:pt>
                <c:pt idx="17">
                  <c:v>-1.7485840853676549E-2</c:v>
                </c:pt>
                <c:pt idx="18">
                  <c:v>7.9334142331300761E-2</c:v>
                </c:pt>
                <c:pt idx="19">
                  <c:v>1.2713582182693139E-2</c:v>
                </c:pt>
                <c:pt idx="20">
                  <c:v>4.7473831006268341E-3</c:v>
                </c:pt>
                <c:pt idx="21">
                  <c:v>7.0726284729567546E-2</c:v>
                </c:pt>
                <c:pt idx="22">
                  <c:v>2.1245467870392831E-2</c:v>
                </c:pt>
                <c:pt idx="23">
                  <c:v>1.5247148710549219E-2</c:v>
                </c:pt>
                <c:pt idx="24">
                  <c:v>6.5985401349902606E-2</c:v>
                </c:pt>
                <c:pt idx="25">
                  <c:v>3.405021846402545E-2</c:v>
                </c:pt>
                <c:pt idx="26">
                  <c:v>3.0443547904943635E-3</c:v>
                </c:pt>
                <c:pt idx="27">
                  <c:v>-2.904E-2</c:v>
                </c:pt>
                <c:pt idx="28">
                  <c:v>2.359E-2</c:v>
                </c:pt>
                <c:pt idx="29">
                  <c:v>-3.79E-3</c:v>
                </c:pt>
                <c:pt idx="30">
                  <c:v>-3.9410000000000001E-2</c:v>
                </c:pt>
                <c:pt idx="31">
                  <c:v>4.2360000000000002E-2</c:v>
                </c:pt>
                <c:pt idx="32">
                  <c:v>-5.6899999999999997E-3</c:v>
                </c:pt>
                <c:pt idx="33">
                  <c:v>-4.1579999999999999E-2</c:v>
                </c:pt>
                <c:pt idx="34">
                  <c:v>-5.0770000000000003E-2</c:v>
                </c:pt>
                <c:pt idx="35">
                  <c:v>9.7570813605388329E-2</c:v>
                </c:pt>
                <c:pt idx="36">
                  <c:v>4.8056399906982961E-2</c:v>
                </c:pt>
                <c:pt idx="37">
                  <c:v>-3.2230041949175781E-2</c:v>
                </c:pt>
                <c:pt idx="38">
                  <c:v>4.0880557861326938E-2</c:v>
                </c:pt>
                <c:pt idx="39">
                  <c:v>3.4622865447737183E-2</c:v>
                </c:pt>
                <c:pt idx="40">
                  <c:v>-3.151904765525404E-2</c:v>
                </c:pt>
                <c:pt idx="41">
                  <c:v>-3.3360331356022566E-2</c:v>
                </c:pt>
                <c:pt idx="42">
                  <c:v>-2.7481606791942337E-2</c:v>
                </c:pt>
                <c:pt idx="43">
                  <c:v>3.5635470812040992E-3</c:v>
                </c:pt>
                <c:pt idx="44">
                  <c:v>4.5861342141277683E-2</c:v>
                </c:pt>
                <c:pt idx="45">
                  <c:v>3.7751505969174426E-2</c:v>
                </c:pt>
                <c:pt idx="46">
                  <c:v>4.2799999999999998E-2</c:v>
                </c:pt>
                <c:pt idx="47">
                  <c:v>3.95E-2</c:v>
                </c:pt>
                <c:pt idx="48">
                  <c:v>-6.1307853724100003E-4</c:v>
                </c:pt>
                <c:pt idx="49">
                  <c:v>2.10661287845E-2</c:v>
                </c:pt>
                <c:pt idx="50">
                  <c:v>-2.86E-2</c:v>
                </c:pt>
                <c:pt idx="51">
                  <c:v>7.0599999999999996E-2</c:v>
                </c:pt>
                <c:pt idx="52">
                  <c:v>8.0299999999999996E-2</c:v>
                </c:pt>
                <c:pt idx="53">
                  <c:v>1.9199999999999998E-2</c:v>
                </c:pt>
                <c:pt idx="54">
                  <c:v>1.6589021611429999E-2</c:v>
                </c:pt>
                <c:pt idx="55">
                  <c:v>0.21016144688400001</c:v>
                </c:pt>
              </c:numCache>
            </c:numRef>
          </c:val>
          <c:extLst>
            <c:ext xmlns:c16="http://schemas.microsoft.com/office/drawing/2014/chart" uri="{C3380CC4-5D6E-409C-BE32-E72D297353CC}">
              <c16:uniqueId val="{00000001-F486-4067-BB87-DE38A76A78A6}"/>
            </c:ext>
          </c:extLst>
        </c:ser>
        <c:dLbls>
          <c:showLegendKey val="0"/>
          <c:showVal val="0"/>
          <c:showCatName val="0"/>
          <c:showSerName val="0"/>
          <c:showPercent val="0"/>
          <c:showBubbleSize val="0"/>
        </c:dLbls>
        <c:gapWidth val="100"/>
        <c:overlap val="-24"/>
        <c:axId val="496760904"/>
        <c:axId val="496762504"/>
      </c:barChart>
      <c:catAx>
        <c:axId val="49676090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96762504"/>
        <c:crosses val="autoZero"/>
        <c:auto val="1"/>
        <c:lblAlgn val="ctr"/>
        <c:lblOffset val="100"/>
        <c:noMultiLvlLbl val="1"/>
      </c:catAx>
      <c:valAx>
        <c:axId val="49676250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96760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904874</xdr:colOff>
      <xdr:row>13</xdr:row>
      <xdr:rowOff>315375</xdr:rowOff>
    </xdr:from>
    <xdr:to>
      <xdr:col>18</xdr:col>
      <xdr:colOff>269874</xdr:colOff>
      <xdr:row>30</xdr:row>
      <xdr:rowOff>115569</xdr:rowOff>
    </xdr:to>
    <xdr:pic>
      <xdr:nvPicPr>
        <xdr:cNvPr id="3" name="Picture 2">
          <a:extLst>
            <a:ext uri="{FF2B5EF4-FFF2-40B4-BE49-F238E27FC236}">
              <a16:creationId xmlns:a16="http://schemas.microsoft.com/office/drawing/2014/main" id="{6C4F7AD1-AA80-4DB6-A84F-30113A40F139}"/>
            </a:ext>
          </a:extLst>
        </xdr:cNvPr>
        <xdr:cNvPicPr>
          <a:picLocks noChangeAspect="1"/>
        </xdr:cNvPicPr>
      </xdr:nvPicPr>
      <xdr:blipFill>
        <a:blip xmlns:r="http://schemas.openxmlformats.org/officeDocument/2006/relationships" r:embed="rId1"/>
        <a:stretch>
          <a:fillRect/>
        </a:stretch>
      </xdr:blipFill>
      <xdr:spPr>
        <a:xfrm>
          <a:off x="11096624" y="4474625"/>
          <a:ext cx="8896350" cy="3064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419100</xdr:colOff>
      <xdr:row>0</xdr:row>
      <xdr:rowOff>76200</xdr:rowOff>
    </xdr:from>
    <xdr:to>
      <xdr:col>15</xdr:col>
      <xdr:colOff>304801</xdr:colOff>
      <xdr:row>17</xdr:row>
      <xdr:rowOff>0</xdr:rowOff>
    </xdr:to>
    <xdr:graphicFrame macro="">
      <xdr:nvGraphicFramePr>
        <xdr:cNvPr id="2" name="Chart 1">
          <a:extLst>
            <a:ext uri="{FF2B5EF4-FFF2-40B4-BE49-F238E27FC236}">
              <a16:creationId xmlns:a16="http://schemas.microsoft.com/office/drawing/2014/main" id="{EADE613F-BEB7-4E78-837C-7C4265A17A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9</xdr:col>
      <xdr:colOff>514350</xdr:colOff>
      <xdr:row>82</xdr:row>
      <xdr:rowOff>38100</xdr:rowOff>
    </xdr:to>
    <xdr:graphicFrame macro="">
      <xdr:nvGraphicFramePr>
        <xdr:cNvPr id="3" name="Chart 2">
          <a:extLst>
            <a:ext uri="{FF2B5EF4-FFF2-40B4-BE49-F238E27FC236}">
              <a16:creationId xmlns:a16="http://schemas.microsoft.com/office/drawing/2014/main" id="{3BB424A7-7036-4862-A744-D32A5C7371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dharmit_marcellus_in/Documents/Desktop/master%20data/Presentations%20and%20Factsheets/Factsheets/factsheet%20workings/Feb%202024/samyak%20jain/Master%20Factsheet%20Feb%202024%20-%20working%20V1.xlsx?F270D8D6" TargetMode="External"/><Relationship Id="rId1" Type="http://schemas.openxmlformats.org/officeDocument/2006/relationships/externalLinkPath" Target="file:///\\F270D8D6\Master%20Factsheet%20Feb%202024%20-%20working%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CCP Strategy"/>
      <sheetName val="CCP Perf"/>
      <sheetName val="CCP Pf"/>
      <sheetName val="KCP Strategy"/>
      <sheetName val="KCP Pf"/>
      <sheetName val="LCP Strategy"/>
      <sheetName val="LCP Perf"/>
      <sheetName val="LCP Pf"/>
      <sheetName val="Meritor Q Strategy"/>
      <sheetName val="Meritor Q Perf"/>
      <sheetName val="RG AIF Strategy"/>
      <sheetName val="RG AIF Perf"/>
      <sheetName val="RG AIF Pf"/>
      <sheetName val="RG PMS Strategy"/>
      <sheetName val="RG PMS Perf"/>
      <sheetName val="RG PMS Pf"/>
      <sheetName val="MCP Strategy"/>
      <sheetName val="MCP Perf"/>
      <sheetName val="MCP Pf"/>
      <sheetName val="CCP_NAV"/>
      <sheetName val="LCP_NAV"/>
      <sheetName val="KCP NAV"/>
      <sheetName val="RGP NAV"/>
    </sheetNames>
    <sheetDataSet>
      <sheetData sheetId="0"/>
      <sheetData sheetId="1"/>
      <sheetData sheetId="2"/>
      <sheetData sheetId="3"/>
      <sheetData sheetId="4"/>
      <sheetData sheetId="5"/>
      <sheetData sheetId="6">
        <row r="15">
          <cell r="F15" t="str">
            <v>Auto Components</v>
          </cell>
          <cell r="G15">
            <v>0.06</v>
          </cell>
        </row>
        <row r="16">
          <cell r="F16" t="str">
            <v>Chemicals</v>
          </cell>
          <cell r="G16">
            <v>0.155</v>
          </cell>
        </row>
        <row r="17">
          <cell r="F17" t="str">
            <v>Consumer Discretionary</v>
          </cell>
          <cell r="G17">
            <v>0.03</v>
          </cell>
        </row>
        <row r="18">
          <cell r="F18" t="str">
            <v>Financial Services</v>
          </cell>
          <cell r="G18">
            <v>0.17</v>
          </cell>
        </row>
        <row r="19">
          <cell r="F19" t="str">
            <v>Light Industrials</v>
          </cell>
          <cell r="G19">
            <v>0.22500000000000001</v>
          </cell>
        </row>
        <row r="20">
          <cell r="F20" t="str">
            <v>Pharma &amp; Healthcare</v>
          </cell>
          <cell r="G20">
            <v>0.18000000000000002</v>
          </cell>
        </row>
        <row r="21">
          <cell r="F21" t="str">
            <v>Industrials</v>
          </cell>
          <cell r="G21">
            <v>0.06</v>
          </cell>
        </row>
        <row r="22">
          <cell r="F22" t="str">
            <v>Building Materials</v>
          </cell>
          <cell r="G22">
            <v>0.06</v>
          </cell>
        </row>
        <row r="26">
          <cell r="G26">
            <v>0.94000000000000017</v>
          </cell>
        </row>
        <row r="27">
          <cell r="G27">
            <v>0</v>
          </cell>
        </row>
        <row r="28">
          <cell r="G28">
            <v>5.9999999999999831E-2</v>
          </cell>
        </row>
      </sheetData>
      <sheetData sheetId="7">
        <row r="2">
          <cell r="B2" t="str">
            <v>Little Champs PMS</v>
          </cell>
          <cell r="C2" t="str">
            <v>S&amp;P BSE 500 TR</v>
          </cell>
          <cell r="F2" t="str">
            <v>Little Champs PMS</v>
          </cell>
          <cell r="G2" t="str">
            <v>S&amp;P BSE 500 TR</v>
          </cell>
        </row>
        <row r="3">
          <cell r="A3" t="str">
            <v>Aug 2019*</v>
          </cell>
          <cell r="B3">
            <v>8.3400000000000002E-3</v>
          </cell>
          <cell r="C3">
            <v>1.0207966693267512E-3</v>
          </cell>
          <cell r="E3" t="str">
            <v>1-Month</v>
          </cell>
          <cell r="F3">
            <v>-4.3521702442999999</v>
          </cell>
          <cell r="G3">
            <v>1.6589021611429999</v>
          </cell>
        </row>
        <row r="4">
          <cell r="A4">
            <v>43709</v>
          </cell>
          <cell r="B4">
            <v>6.1800000000000001E-2</v>
          </cell>
          <cell r="C4">
            <v>4.0810835316518856E-2</v>
          </cell>
          <cell r="E4" t="str">
            <v>3-Months</v>
          </cell>
          <cell r="F4">
            <v>0.46111846610000001</v>
          </cell>
          <cell r="G4">
            <v>11.932724202855001</v>
          </cell>
        </row>
        <row r="5">
          <cell r="A5" t="str">
            <v>Oct 2019</v>
          </cell>
          <cell r="B5">
            <v>-1.2659999999999999E-2</v>
          </cell>
          <cell r="C5">
            <v>3.9733878052519378E-2</v>
          </cell>
          <cell r="E5" t="str">
            <v>6-Months</v>
          </cell>
          <cell r="F5">
            <v>-1.9804976313</v>
          </cell>
          <cell r="G5">
            <v>18.856794805111999</v>
          </cell>
        </row>
        <row r="6">
          <cell r="A6" t="str">
            <v>Nov 2019</v>
          </cell>
          <cell r="B6">
            <v>2.3900000000000002E-3</v>
          </cell>
          <cell r="C6">
            <v>1.1990744292304623E-2</v>
          </cell>
          <cell r="E6" t="str">
            <v>1-year</v>
          </cell>
          <cell r="F6">
            <v>4.07687043E-2</v>
          </cell>
          <cell r="G6">
            <v>39.470503044377999</v>
          </cell>
        </row>
        <row r="7">
          <cell r="A7" t="str">
            <v>Dec 2019</v>
          </cell>
          <cell r="B7">
            <v>2.0889999999999999E-2</v>
          </cell>
          <cell r="C7">
            <v>6.4848067783487284E-3</v>
          </cell>
          <cell r="E7" t="str">
            <v>2-year</v>
          </cell>
          <cell r="F7">
            <v>-3.2381709738</v>
          </cell>
          <cell r="G7">
            <v>19.7937652038</v>
          </cell>
        </row>
        <row r="8">
          <cell r="A8" t="str">
            <v>Jan 2020</v>
          </cell>
          <cell r="B8">
            <v>0.10588</v>
          </cell>
          <cell r="C8">
            <v>-9.9193313184853249E-4</v>
          </cell>
          <cell r="E8" t="str">
            <v>3-year</v>
          </cell>
          <cell r="F8">
            <v>3.9754292452</v>
          </cell>
          <cell r="G8">
            <v>19.4606835194</v>
          </cell>
        </row>
        <row r="9">
          <cell r="A9">
            <v>43890</v>
          </cell>
          <cell r="B9">
            <v>3.9370000000000002E-2</v>
          </cell>
          <cell r="C9">
            <v>-6.4161112581506807E-2</v>
          </cell>
          <cell r="E9" t="str">
            <v>Since Inception (Annualised)</v>
          </cell>
          <cell r="F9">
            <v>16.138950513200001</v>
          </cell>
          <cell r="G9">
            <v>21.016144688400001</v>
          </cell>
        </row>
        <row r="10">
          <cell r="A10">
            <v>43921</v>
          </cell>
          <cell r="B10">
            <v>-0.26064999999999999</v>
          </cell>
          <cell r="C10">
            <v>-0.23852505473510033</v>
          </cell>
        </row>
        <row r="11">
          <cell r="A11">
            <v>43951</v>
          </cell>
          <cell r="B11">
            <v>0.17413999999999999</v>
          </cell>
          <cell r="C11">
            <v>0.14633657720386872</v>
          </cell>
        </row>
        <row r="12">
          <cell r="A12">
            <v>43982</v>
          </cell>
          <cell r="B12">
            <v>-3.7429999999999998E-2</v>
          </cell>
          <cell r="C12">
            <v>-2.3216343991993793E-2</v>
          </cell>
        </row>
        <row r="13">
          <cell r="A13">
            <v>44012</v>
          </cell>
          <cell r="B13">
            <v>0.10891000000000001</v>
          </cell>
          <cell r="C13">
            <v>8.3027045572268365E-2</v>
          </cell>
        </row>
        <row r="14">
          <cell r="A14">
            <v>44043</v>
          </cell>
          <cell r="B14">
            <v>4.0329999999999998E-2</v>
          </cell>
          <cell r="C14">
            <v>7.0969789702871378E-2</v>
          </cell>
        </row>
        <row r="15">
          <cell r="A15">
            <v>44074</v>
          </cell>
          <cell r="B15">
            <v>0.17954000000000001</v>
          </cell>
          <cell r="C15">
            <v>3.9082787917092521E-2</v>
          </cell>
        </row>
        <row r="16">
          <cell r="A16">
            <v>44104</v>
          </cell>
          <cell r="B16">
            <v>-1.29E-2</v>
          </cell>
          <cell r="C16">
            <v>-2.1666960415125391E-3</v>
          </cell>
        </row>
        <row r="17">
          <cell r="A17">
            <v>44135</v>
          </cell>
          <cell r="B17">
            <v>-4.6719999999999998E-2</v>
          </cell>
          <cell r="C17">
            <v>2.6048451713774234E-2</v>
          </cell>
        </row>
        <row r="18">
          <cell r="A18">
            <v>44165</v>
          </cell>
          <cell r="B18">
            <v>0.17341999999999999</v>
          </cell>
          <cell r="C18">
            <v>0.11775819289546297</v>
          </cell>
        </row>
        <row r="19">
          <cell r="A19">
            <v>44196</v>
          </cell>
          <cell r="B19">
            <v>1.252E-2</v>
          </cell>
          <cell r="C19">
            <v>7.6994570244786065E-2</v>
          </cell>
        </row>
        <row r="20">
          <cell r="A20">
            <v>44227</v>
          </cell>
          <cell r="B20">
            <v>7.1000000000000004E-3</v>
          </cell>
          <cell r="C20">
            <v>-1.7485840853676549E-2</v>
          </cell>
        </row>
        <row r="21">
          <cell r="A21">
            <v>44255</v>
          </cell>
          <cell r="B21">
            <v>9.6750000000000003E-2</v>
          </cell>
          <cell r="C21">
            <v>7.9334142331300761E-2</v>
          </cell>
        </row>
        <row r="22">
          <cell r="A22">
            <v>44286</v>
          </cell>
          <cell r="B22">
            <v>1.374E-2</v>
          </cell>
          <cell r="C22">
            <v>1.2713582182693139E-2</v>
          </cell>
        </row>
        <row r="23">
          <cell r="A23">
            <v>44316</v>
          </cell>
          <cell r="B23">
            <v>7.5389999999999999E-2</v>
          </cell>
          <cell r="C23">
            <v>4.7473831006268341E-3</v>
          </cell>
        </row>
        <row r="24">
          <cell r="A24">
            <v>44347</v>
          </cell>
          <cell r="B24">
            <v>6.7479999999999998E-2</v>
          </cell>
          <cell r="C24">
            <v>7.0726284729567546E-2</v>
          </cell>
        </row>
        <row r="25">
          <cell r="A25">
            <v>44348</v>
          </cell>
          <cell r="B25">
            <v>1.745E-2</v>
          </cell>
          <cell r="C25">
            <v>2.1245467870392831E-2</v>
          </cell>
        </row>
        <row r="26">
          <cell r="A26">
            <v>44408</v>
          </cell>
          <cell r="B26">
            <v>7.3730000000000004E-2</v>
          </cell>
          <cell r="C26">
            <v>1.5247148710549219E-2</v>
          </cell>
        </row>
        <row r="27">
          <cell r="A27">
            <v>44439</v>
          </cell>
          <cell r="B27">
            <v>-3.9219999999999998E-2</v>
          </cell>
          <cell r="C27">
            <v>6.5985401349902606E-2</v>
          </cell>
        </row>
        <row r="28">
          <cell r="A28">
            <v>44469</v>
          </cell>
          <cell r="B28">
            <v>3.5450000000000002E-2</v>
          </cell>
          <cell r="C28">
            <v>3.405021846402545E-2</v>
          </cell>
        </row>
        <row r="29">
          <cell r="A29">
            <v>44500</v>
          </cell>
          <cell r="B29">
            <v>2.5839999999999998E-2</v>
          </cell>
          <cell r="C29">
            <v>3.0443547904943635E-3</v>
          </cell>
        </row>
        <row r="30">
          <cell r="A30">
            <v>44530</v>
          </cell>
          <cell r="B30">
            <v>-5.6499999999999996E-3</v>
          </cell>
          <cell r="C30">
            <v>-2.904E-2</v>
          </cell>
        </row>
        <row r="31">
          <cell r="A31">
            <v>44561</v>
          </cell>
          <cell r="B31">
            <v>3.798E-2</v>
          </cell>
          <cell r="C31">
            <v>2.359E-2</v>
          </cell>
        </row>
        <row r="32">
          <cell r="A32">
            <v>44592</v>
          </cell>
          <cell r="B32">
            <v>-2.9350000000000001E-2</v>
          </cell>
          <cell r="C32">
            <v>-3.79E-3</v>
          </cell>
        </row>
        <row r="33">
          <cell r="A33">
            <v>44620</v>
          </cell>
          <cell r="B33">
            <v>-7.6300000000000007E-2</v>
          </cell>
          <cell r="C33">
            <v>-3.9410000000000001E-2</v>
          </cell>
        </row>
        <row r="34">
          <cell r="A34">
            <v>44651</v>
          </cell>
          <cell r="B34">
            <v>1.8800000000000001E-2</v>
          </cell>
          <cell r="C34">
            <v>4.2360000000000002E-2</v>
          </cell>
        </row>
        <row r="35">
          <cell r="A35">
            <v>44681</v>
          </cell>
          <cell r="B35">
            <v>3.4360000000000002E-2</v>
          </cell>
          <cell r="C35">
            <v>-5.6899999999999997E-3</v>
          </cell>
        </row>
        <row r="36">
          <cell r="A36">
            <v>44712</v>
          </cell>
          <cell r="B36">
            <v>-4.5539999999999997E-2</v>
          </cell>
          <cell r="C36">
            <v>-4.1579999999999999E-2</v>
          </cell>
        </row>
        <row r="37">
          <cell r="A37">
            <v>44742</v>
          </cell>
          <cell r="B37">
            <v>-5.1569999999999998E-2</v>
          </cell>
          <cell r="C37">
            <v>-5.0770000000000003E-2</v>
          </cell>
        </row>
        <row r="38">
          <cell r="A38">
            <v>44773</v>
          </cell>
          <cell r="B38">
            <v>0.10323703411062812</v>
          </cell>
          <cell r="C38">
            <v>9.7570813605388329E-2</v>
          </cell>
        </row>
        <row r="39">
          <cell r="A39">
            <v>44804</v>
          </cell>
          <cell r="B39">
            <v>5.2780686366500351E-2</v>
          </cell>
          <cell r="C39">
            <v>4.8056399906982961E-2</v>
          </cell>
        </row>
        <row r="40">
          <cell r="A40">
            <v>44834</v>
          </cell>
          <cell r="B40">
            <v>-8.1419129835740289E-3</v>
          </cell>
          <cell r="C40">
            <v>-3.2230041949175781E-2</v>
          </cell>
        </row>
        <row r="41">
          <cell r="A41">
            <v>44865</v>
          </cell>
          <cell r="B41">
            <v>-3.6364188848952206E-2</v>
          </cell>
          <cell r="C41">
            <v>4.0880557861326938E-2</v>
          </cell>
        </row>
        <row r="42">
          <cell r="A42">
            <v>44895</v>
          </cell>
          <cell r="B42">
            <v>4.0362723943294654E-3</v>
          </cell>
          <cell r="C42">
            <v>3.4622865447737183E-2</v>
          </cell>
        </row>
        <row r="43">
          <cell r="A43">
            <v>44926</v>
          </cell>
          <cell r="B43">
            <v>-6.1718480099424267E-2</v>
          </cell>
          <cell r="C43">
            <v>-3.151904765525404E-2</v>
          </cell>
        </row>
        <row r="44">
          <cell r="A44">
            <v>44957</v>
          </cell>
          <cell r="B44">
            <v>-1.7133129629363975E-2</v>
          </cell>
          <cell r="C44">
            <v>-3.3360331356022566E-2</v>
          </cell>
        </row>
        <row r="45">
          <cell r="A45">
            <v>44985</v>
          </cell>
          <cell r="B45">
            <v>-4.5576616198964803E-2</v>
          </cell>
          <cell r="C45">
            <v>-2.7481606791942337E-2</v>
          </cell>
        </row>
        <row r="46">
          <cell r="A46">
            <v>45016</v>
          </cell>
          <cell r="B46">
            <v>-7.2990579887447948E-2</v>
          </cell>
          <cell r="C46">
            <v>3.5635470812040992E-3</v>
          </cell>
        </row>
        <row r="47">
          <cell r="A47">
            <v>45046</v>
          </cell>
          <cell r="B47">
            <v>1.5088778545780501E-2</v>
          </cell>
          <cell r="C47">
            <v>4.5861342141277683E-2</v>
          </cell>
        </row>
        <row r="48">
          <cell r="A48">
            <v>45077</v>
          </cell>
          <cell r="B48">
            <v>8.288145784691725E-4</v>
          </cell>
          <cell r="C48">
            <v>3.7751505969174426E-2</v>
          </cell>
        </row>
        <row r="49">
          <cell r="A49">
            <v>45107</v>
          </cell>
          <cell r="B49">
            <v>7.2099999999999997E-2</v>
          </cell>
          <cell r="C49">
            <v>4.2799999999999998E-2</v>
          </cell>
        </row>
        <row r="50">
          <cell r="A50">
            <v>45138</v>
          </cell>
          <cell r="B50">
            <v>-2.0999999999999999E-3</v>
          </cell>
          <cell r="C50">
            <v>3.95E-2</v>
          </cell>
        </row>
        <row r="51">
          <cell r="A51">
            <v>45169</v>
          </cell>
          <cell r="B51">
            <v>1.2946468718E-3</v>
          </cell>
          <cell r="C51">
            <v>-6.1307853724100003E-4</v>
          </cell>
        </row>
        <row r="52">
          <cell r="A52">
            <v>45199</v>
          </cell>
          <cell r="B52">
            <v>-5.1050380879999998E-3</v>
          </cell>
          <cell r="C52">
            <v>2.10661287845E-2</v>
          </cell>
        </row>
        <row r="53">
          <cell r="A53">
            <v>45230</v>
          </cell>
          <cell r="B53">
            <v>-2.5700000000000001E-2</v>
          </cell>
          <cell r="C53">
            <v>-2.86E-2</v>
          </cell>
        </row>
        <row r="54">
          <cell r="A54">
            <v>45260</v>
          </cell>
          <cell r="B54">
            <v>6.6E-3</v>
          </cell>
          <cell r="C54">
            <v>7.0599999999999996E-2</v>
          </cell>
        </row>
        <row r="55">
          <cell r="A55">
            <v>45291</v>
          </cell>
          <cell r="B55">
            <v>5.6399999999999999E-2</v>
          </cell>
          <cell r="C55">
            <v>8.0299999999999996E-2</v>
          </cell>
        </row>
        <row r="56">
          <cell r="A56">
            <v>45322</v>
          </cell>
          <cell r="B56">
            <v>-5.7999999999999996E-3</v>
          </cell>
          <cell r="C56">
            <v>1.9199999999999998E-2</v>
          </cell>
        </row>
        <row r="57">
          <cell r="A57">
            <v>45351</v>
          </cell>
          <cell r="B57">
            <v>-4.3521702443E-2</v>
          </cell>
          <cell r="C57">
            <v>1.6589021611429999E-2</v>
          </cell>
        </row>
        <row r="58">
          <cell r="A58" t="str">
            <v>Since Inception (Annualised)</v>
          </cell>
          <cell r="B58">
            <v>0.16138950513200001</v>
          </cell>
          <cell r="C58">
            <v>0.21016144688400001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persons/person.xml><?xml version="1.0" encoding="utf-8"?>
<personList xmlns="http://schemas.microsoft.com/office/spreadsheetml/2018/threadedcomments" xmlns:x="http://schemas.openxmlformats.org/spreadsheetml/2006/main">
  <person displayName="Harsh Shah" id="{6159A624-DEE3-45C5-8505-BBB81E710B07}" userId="S::harsh@marcellus.in::38836ec3-5d37-4852-8740-ba4bc2f5ee2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eme/themeOverride1.xml><?xml version="1.0" encoding="utf-8"?>
<a:themeOverride xmlns:a="http://schemas.openxmlformats.org/drawingml/2006/main">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B18" dT="2021-08-05T07:13:47.45" personId="{6159A624-DEE3-45C5-8505-BBB81E710B07}" id="{14A1453B-1A9A-4769-9CD3-22F38373C6B1}">
    <text>TTM</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1"/>
  <sheetViews>
    <sheetView tabSelected="1" workbookViewId="0">
      <selection activeCell="A5" sqref="A5"/>
    </sheetView>
  </sheetViews>
  <sheetFormatPr defaultColWidth="8.875" defaultRowHeight="12.75"/>
  <cols>
    <col min="1" max="1" width="39" style="2" bestFit="1" customWidth="1"/>
    <col min="2" max="2" width="22.125" style="2" bestFit="1" customWidth="1"/>
    <col min="3" max="3" width="17.5" style="2" customWidth="1"/>
    <col min="4" max="4" width="11.875" style="2" customWidth="1"/>
    <col min="5" max="5" width="21.125" style="2" bestFit="1" customWidth="1"/>
    <col min="6" max="6" width="19.875" style="2" customWidth="1"/>
    <col min="7" max="7" width="14.5" style="2" customWidth="1"/>
    <col min="8" max="8" width="19.875" style="2" bestFit="1" customWidth="1"/>
    <col min="9" max="9" width="14.875" style="2" customWidth="1"/>
    <col min="10" max="10" width="27.5" style="2" customWidth="1"/>
    <col min="11" max="11" width="13.875" style="2" customWidth="1"/>
    <col min="12" max="16384" width="8.875" style="2"/>
  </cols>
  <sheetData>
    <row r="1" spans="1:12" ht="33.75" customHeight="1">
      <c r="A1" s="1" t="s">
        <v>0</v>
      </c>
      <c r="B1" s="1" t="s">
        <v>1</v>
      </c>
      <c r="C1" s="1" t="s">
        <v>2</v>
      </c>
      <c r="D1" s="1" t="s">
        <v>3</v>
      </c>
      <c r="E1" s="1" t="s">
        <v>4</v>
      </c>
      <c r="F1" s="1" t="s">
        <v>5</v>
      </c>
    </row>
    <row r="2" spans="1:12" ht="32.25" customHeight="1">
      <c r="A2" s="3" t="s">
        <v>6</v>
      </c>
      <c r="B2" s="3" t="s">
        <v>7</v>
      </c>
      <c r="C2" s="3" t="s">
        <v>8</v>
      </c>
      <c r="D2" s="4">
        <v>548.32602020456204</v>
      </c>
      <c r="E2" s="5">
        <v>43706</v>
      </c>
      <c r="F2" s="3" t="s">
        <v>9</v>
      </c>
    </row>
    <row r="4" spans="1:12" ht="33.75" customHeight="1">
      <c r="A4" s="1" t="s">
        <v>10</v>
      </c>
      <c r="B4" s="1" t="s">
        <v>11</v>
      </c>
      <c r="C4" s="1" t="s">
        <v>12</v>
      </c>
      <c r="E4" s="104" t="s">
        <v>13</v>
      </c>
      <c r="F4" s="6" t="s">
        <v>14</v>
      </c>
      <c r="G4" s="106" t="s">
        <v>15</v>
      </c>
      <c r="H4" s="106"/>
      <c r="I4" s="106"/>
      <c r="J4" s="107"/>
    </row>
    <row r="5" spans="1:12" ht="54.6" customHeight="1">
      <c r="A5" s="7" t="s">
        <v>16</v>
      </c>
      <c r="B5" s="3" t="s">
        <v>17</v>
      </c>
      <c r="C5" s="3" t="s">
        <v>18</v>
      </c>
      <c r="E5" s="105"/>
      <c r="F5" s="8" t="s">
        <v>19</v>
      </c>
      <c r="G5" s="108" t="s">
        <v>20</v>
      </c>
      <c r="H5" s="108"/>
      <c r="I5" s="108"/>
      <c r="J5" s="109"/>
    </row>
    <row r="6" spans="1:12" ht="27" customHeight="1" thickBot="1">
      <c r="A6" s="9" t="s">
        <v>21</v>
      </c>
    </row>
    <row r="7" spans="1:12" ht="24" customHeight="1">
      <c r="A7" s="10" t="s">
        <v>22</v>
      </c>
      <c r="B7" s="11" t="s">
        <v>23</v>
      </c>
      <c r="C7" s="12" t="s">
        <v>24</v>
      </c>
      <c r="D7" s="13" t="s">
        <v>25</v>
      </c>
    </row>
    <row r="8" spans="1:12" ht="24" customHeight="1">
      <c r="A8" s="14">
        <v>1</v>
      </c>
      <c r="B8" s="15" t="s">
        <v>26</v>
      </c>
      <c r="C8" s="15" t="s">
        <v>27</v>
      </c>
      <c r="D8" s="16">
        <v>9.0000000000000011E-2</v>
      </c>
      <c r="F8" s="110" t="s">
        <v>28</v>
      </c>
      <c r="G8" s="17" t="s">
        <v>29</v>
      </c>
      <c r="H8" s="17" t="s">
        <v>30</v>
      </c>
      <c r="I8" s="17" t="s">
        <v>31</v>
      </c>
    </row>
    <row r="9" spans="1:12" ht="24" customHeight="1">
      <c r="A9" s="14">
        <v>2</v>
      </c>
      <c r="B9" s="15" t="s">
        <v>32</v>
      </c>
      <c r="C9" s="15" t="s">
        <v>33</v>
      </c>
      <c r="D9" s="16">
        <v>0.06</v>
      </c>
      <c r="F9" s="111"/>
      <c r="G9" s="18">
        <v>0.03</v>
      </c>
      <c r="H9" s="18">
        <v>0.02</v>
      </c>
      <c r="I9" s="18">
        <v>0.01</v>
      </c>
    </row>
    <row r="10" spans="1:12" ht="13.5" customHeight="1">
      <c r="A10" s="14">
        <v>3</v>
      </c>
      <c r="B10" s="15" t="s">
        <v>34</v>
      </c>
      <c r="C10" s="15" t="s">
        <v>27</v>
      </c>
      <c r="D10" s="16">
        <v>0.06</v>
      </c>
      <c r="G10" s="19"/>
    </row>
    <row r="11" spans="1:12" ht="13.5" customHeight="1">
      <c r="A11" s="14">
        <v>4</v>
      </c>
      <c r="B11" s="15" t="s">
        <v>35</v>
      </c>
      <c r="C11" s="15" t="s">
        <v>36</v>
      </c>
      <c r="D11" s="16">
        <v>5.5E-2</v>
      </c>
      <c r="F11" s="17" t="s">
        <v>37</v>
      </c>
      <c r="G11" s="17" t="s">
        <v>38</v>
      </c>
    </row>
    <row r="12" spans="1:12" ht="13.5" customHeight="1">
      <c r="A12" s="14">
        <v>5</v>
      </c>
      <c r="B12" s="15" t="s">
        <v>39</v>
      </c>
      <c r="C12" s="15" t="s">
        <v>40</v>
      </c>
      <c r="D12" s="16">
        <v>0.05</v>
      </c>
      <c r="F12" s="20" t="s">
        <v>22</v>
      </c>
      <c r="G12" s="20" t="s">
        <v>22</v>
      </c>
    </row>
    <row r="13" spans="1:12" s="21" customFormat="1" ht="21.75" customHeight="1" thickBot="1">
      <c r="B13" s="15"/>
      <c r="C13" s="15"/>
      <c r="G13" s="2"/>
    </row>
    <row r="14" spans="1:12" s="21" customFormat="1" ht="26.25" customHeight="1">
      <c r="A14" s="112" t="s">
        <v>41</v>
      </c>
      <c r="B14" s="113"/>
      <c r="F14" s="114" t="s">
        <v>42</v>
      </c>
      <c r="G14" s="115"/>
    </row>
    <row r="15" spans="1:12" ht="15.75">
      <c r="A15" s="22" t="s">
        <v>43</v>
      </c>
      <c r="B15" s="23">
        <v>6780</v>
      </c>
      <c r="C15" s="24"/>
      <c r="F15" s="25" t="s">
        <v>44</v>
      </c>
      <c r="G15" s="16">
        <v>0.06</v>
      </c>
      <c r="J15" s="21"/>
      <c r="K15" s="21"/>
      <c r="L15" s="21"/>
    </row>
    <row r="16" spans="1:12" ht="15" customHeight="1">
      <c r="A16" s="26" t="s">
        <v>45</v>
      </c>
      <c r="B16" s="27">
        <v>35.49123791674841</v>
      </c>
      <c r="F16" s="25" t="s">
        <v>33</v>
      </c>
      <c r="G16" s="16">
        <v>0.155</v>
      </c>
      <c r="J16" s="21"/>
      <c r="K16" s="21"/>
      <c r="L16" s="21"/>
    </row>
    <row r="17" spans="1:12" ht="15" customHeight="1">
      <c r="A17" s="2" t="s">
        <v>46</v>
      </c>
      <c r="B17" s="28">
        <v>4.0372367945864882E-3</v>
      </c>
      <c r="F17" s="25" t="s">
        <v>47</v>
      </c>
      <c r="G17" s="16">
        <v>0.03</v>
      </c>
      <c r="J17" s="21"/>
      <c r="K17" s="21"/>
      <c r="L17" s="21"/>
    </row>
    <row r="18" spans="1:12">
      <c r="A18" s="29" t="s">
        <v>48</v>
      </c>
      <c r="B18" s="30">
        <v>0.5296988167534169</v>
      </c>
      <c r="F18" s="25" t="s">
        <v>36</v>
      </c>
      <c r="G18" s="16">
        <v>0.17</v>
      </c>
      <c r="J18" s="21"/>
      <c r="K18" s="21"/>
      <c r="L18" s="21"/>
    </row>
    <row r="19" spans="1:12">
      <c r="A19" s="29" t="s">
        <v>49</v>
      </c>
      <c r="B19" s="30">
        <v>0.32882378646672084</v>
      </c>
      <c r="F19" s="25" t="s">
        <v>27</v>
      </c>
      <c r="G19" s="16">
        <v>0.22500000000000001</v>
      </c>
      <c r="J19" s="21"/>
      <c r="K19" s="21"/>
      <c r="L19" s="21"/>
    </row>
    <row r="20" spans="1:12">
      <c r="A20" s="31" t="s">
        <v>50</v>
      </c>
      <c r="B20" s="32">
        <v>0.44527779908852128</v>
      </c>
      <c r="F20" s="25" t="s">
        <v>40</v>
      </c>
      <c r="G20" s="16">
        <v>0.18000000000000002</v>
      </c>
    </row>
    <row r="21" spans="1:12">
      <c r="A21" s="29" t="s">
        <v>51</v>
      </c>
      <c r="B21" s="32">
        <v>1.2206860753202338</v>
      </c>
      <c r="F21" s="25" t="s">
        <v>52</v>
      </c>
      <c r="G21" s="16">
        <v>0.06</v>
      </c>
      <c r="H21" s="33"/>
    </row>
    <row r="22" spans="1:12">
      <c r="A22" s="29" t="s">
        <v>53</v>
      </c>
      <c r="B22" s="32">
        <v>0.11994724514854826</v>
      </c>
      <c r="F22" s="25" t="s">
        <v>54</v>
      </c>
      <c r="G22" s="16">
        <v>0.06</v>
      </c>
    </row>
    <row r="23" spans="1:12">
      <c r="A23" s="29" t="s">
        <v>55</v>
      </c>
      <c r="B23" s="32">
        <v>0.67754089657990613</v>
      </c>
    </row>
    <row r="24" spans="1:12">
      <c r="A24" s="29" t="s">
        <v>56</v>
      </c>
      <c r="B24" s="32">
        <v>-6.1136891736004076E-2</v>
      </c>
    </row>
    <row r="25" spans="1:12" ht="15.75">
      <c r="A25" s="29" t="s">
        <v>57</v>
      </c>
      <c r="B25" s="28">
        <v>-0.36700811088686647</v>
      </c>
      <c r="C25" s="24"/>
      <c r="F25" s="101" t="s">
        <v>58</v>
      </c>
      <c r="G25" s="101"/>
    </row>
    <row r="26" spans="1:12">
      <c r="A26" s="29" t="s">
        <v>59</v>
      </c>
      <c r="B26" s="30">
        <v>-0.38108292994513293</v>
      </c>
      <c r="F26" s="34" t="s">
        <v>60</v>
      </c>
      <c r="G26" s="35">
        <v>0.94000000000000017</v>
      </c>
    </row>
    <row r="27" spans="1:12">
      <c r="F27" s="36" t="s">
        <v>61</v>
      </c>
      <c r="G27" s="37">
        <v>0</v>
      </c>
    </row>
    <row r="28" spans="1:12">
      <c r="F28" s="38" t="s">
        <v>62</v>
      </c>
      <c r="G28" s="39">
        <f>1-SUM(G26:G27)</f>
        <v>5.9999999999999831E-2</v>
      </c>
    </row>
    <row r="29" spans="1:12">
      <c r="F29" s="40"/>
    </row>
    <row r="30" spans="1:12">
      <c r="A30" s="41"/>
      <c r="F30" s="40"/>
    </row>
    <row r="31" spans="1:12" ht="168.75" customHeight="1">
      <c r="A31" s="102" t="s">
        <v>63</v>
      </c>
      <c r="B31" s="102"/>
      <c r="C31" s="102"/>
      <c r="D31" s="102"/>
      <c r="E31" s="102"/>
      <c r="F31" s="102"/>
      <c r="G31" s="102"/>
      <c r="H31" s="42"/>
    </row>
    <row r="32" spans="1:12" ht="15">
      <c r="F32" s="40"/>
      <c r="G32" s="43"/>
    </row>
    <row r="33" spans="6:7" ht="15">
      <c r="F33" s="42"/>
      <c r="G33" s="42"/>
    </row>
    <row r="61" spans="1:7" ht="37.5" customHeight="1">
      <c r="A61" s="103"/>
      <c r="B61" s="103"/>
      <c r="C61" s="103"/>
      <c r="D61" s="103"/>
      <c r="E61" s="103"/>
      <c r="F61" s="103"/>
      <c r="G61" s="103"/>
    </row>
  </sheetData>
  <mergeCells count="9">
    <mergeCell ref="F25:G25"/>
    <mergeCell ref="A31:G31"/>
    <mergeCell ref="A61:G61"/>
    <mergeCell ref="E4:E5"/>
    <mergeCell ref="G4:J4"/>
    <mergeCell ref="G5:J5"/>
    <mergeCell ref="F8:F9"/>
    <mergeCell ref="A14:B14"/>
    <mergeCell ref="F14:G14"/>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4"/>
  <sheetViews>
    <sheetView workbookViewId="0">
      <selection activeCell="C13" sqref="C13"/>
    </sheetView>
  </sheetViews>
  <sheetFormatPr defaultColWidth="8.875" defaultRowHeight="15"/>
  <cols>
    <col min="1" max="1" width="16.5" style="46" customWidth="1"/>
    <col min="2" max="2" width="18.875" style="46" bestFit="1" customWidth="1"/>
    <col min="3" max="3" width="26.5" style="46" bestFit="1" customWidth="1"/>
    <col min="4" max="4" width="15" style="46" customWidth="1"/>
    <col min="5" max="5" width="26.875" style="46" bestFit="1" customWidth="1"/>
    <col min="6" max="6" width="16.125" style="46" customWidth="1"/>
    <col min="7" max="7" width="27.125" style="46" bestFit="1" customWidth="1"/>
    <col min="8" max="8" width="15" style="46" customWidth="1"/>
    <col min="9" max="16384" width="8.875" style="46"/>
  </cols>
  <sheetData>
    <row r="1" spans="1:13" ht="21" customHeight="1">
      <c r="A1" s="116" t="s">
        <v>64</v>
      </c>
      <c r="B1" s="117"/>
      <c r="C1" s="118"/>
      <c r="D1" s="44"/>
      <c r="E1" s="116" t="s">
        <v>65</v>
      </c>
      <c r="F1" s="117"/>
      <c r="G1" s="117"/>
      <c r="H1" s="45"/>
      <c r="I1" s="45"/>
      <c r="J1" s="45"/>
      <c r="K1" s="45"/>
      <c r="L1" s="45"/>
    </row>
    <row r="2" spans="1:13">
      <c r="A2" s="47" t="s">
        <v>66</v>
      </c>
      <c r="B2" s="48" t="s">
        <v>67</v>
      </c>
      <c r="C2" s="49" t="s">
        <v>68</v>
      </c>
      <c r="D2" s="44"/>
      <c r="E2" s="47"/>
      <c r="F2" s="48" t="s">
        <v>67</v>
      </c>
      <c r="G2" s="49" t="s">
        <v>68</v>
      </c>
      <c r="H2" s="45"/>
      <c r="I2" s="45"/>
      <c r="J2" s="45"/>
      <c r="K2" s="45"/>
      <c r="L2" s="45"/>
    </row>
    <row r="3" spans="1:13">
      <c r="A3" s="50" t="s">
        <v>69</v>
      </c>
      <c r="B3" s="51">
        <v>8.3400000000000002E-3</v>
      </c>
      <c r="C3" s="52">
        <v>1.0207966693267512E-3</v>
      </c>
      <c r="D3" s="51"/>
      <c r="E3" s="53" t="s">
        <v>70</v>
      </c>
      <c r="F3" s="54">
        <v>-4.3521702442999999</v>
      </c>
      <c r="G3" s="55">
        <v>1.6589021611429999</v>
      </c>
      <c r="H3" s="45"/>
      <c r="I3" s="45"/>
      <c r="J3" s="56"/>
      <c r="K3" s="56"/>
      <c r="L3" s="56"/>
    </row>
    <row r="4" spans="1:13">
      <c r="A4" s="50">
        <v>43709</v>
      </c>
      <c r="B4" s="51">
        <v>6.1800000000000001E-2</v>
      </c>
      <c r="C4" s="52">
        <v>4.0810835316518856E-2</v>
      </c>
      <c r="D4" s="51"/>
      <c r="E4" s="57" t="s">
        <v>71</v>
      </c>
      <c r="F4" s="55">
        <v>0.46111846610000001</v>
      </c>
      <c r="G4" s="55">
        <v>11.932724202855001</v>
      </c>
      <c r="H4" s="45"/>
      <c r="I4" s="45"/>
      <c r="J4" s="56"/>
      <c r="K4" s="56"/>
      <c r="L4" s="56"/>
    </row>
    <row r="5" spans="1:13">
      <c r="A5" s="50" t="s">
        <v>72</v>
      </c>
      <c r="B5" s="51">
        <v>-1.2659999999999999E-2</v>
      </c>
      <c r="C5" s="52">
        <v>3.9733878052519378E-2</v>
      </c>
      <c r="D5" s="51"/>
      <c r="E5" s="57" t="s">
        <v>73</v>
      </c>
      <c r="F5" s="55">
        <v>-1.9804976313</v>
      </c>
      <c r="G5" s="55">
        <v>18.856794805111999</v>
      </c>
      <c r="H5" s="45"/>
      <c r="I5" s="45"/>
      <c r="J5" s="56"/>
      <c r="K5" s="56"/>
      <c r="L5" s="56"/>
    </row>
    <row r="6" spans="1:13">
      <c r="A6" s="50" t="s">
        <v>74</v>
      </c>
      <c r="B6" s="51">
        <v>2.3900000000000002E-3</v>
      </c>
      <c r="C6" s="52">
        <v>1.1990744292304623E-2</v>
      </c>
      <c r="D6" s="51"/>
      <c r="E6" s="57" t="s">
        <v>75</v>
      </c>
      <c r="F6" s="55">
        <v>4.07687043E-2</v>
      </c>
      <c r="G6" s="55">
        <v>39.470503044377999</v>
      </c>
      <c r="H6" s="45"/>
      <c r="I6" s="45"/>
      <c r="J6" s="56"/>
      <c r="K6" s="56"/>
      <c r="L6" s="56"/>
    </row>
    <row r="7" spans="1:13">
      <c r="A7" s="50" t="s">
        <v>76</v>
      </c>
      <c r="B7" s="51">
        <v>2.0889999999999999E-2</v>
      </c>
      <c r="C7" s="52">
        <v>6.4848067783487284E-3</v>
      </c>
      <c r="D7" s="51"/>
      <c r="E7" s="57" t="s">
        <v>77</v>
      </c>
      <c r="F7" s="55">
        <v>-3.2381709738</v>
      </c>
      <c r="G7" s="55">
        <v>19.7937652038</v>
      </c>
      <c r="H7" s="45"/>
      <c r="I7" s="45"/>
      <c r="J7" s="56"/>
      <c r="K7" s="56"/>
      <c r="L7" s="56"/>
    </row>
    <row r="8" spans="1:13">
      <c r="A8" s="50" t="s">
        <v>78</v>
      </c>
      <c r="B8" s="51">
        <v>0.10588</v>
      </c>
      <c r="C8" s="52">
        <v>-9.9193313184853249E-4</v>
      </c>
      <c r="D8" s="51"/>
      <c r="E8" s="57" t="s">
        <v>79</v>
      </c>
      <c r="F8" s="55">
        <v>3.9754292452</v>
      </c>
      <c r="G8" s="55">
        <v>19.4606835194</v>
      </c>
    </row>
    <row r="9" spans="1:13">
      <c r="A9" s="50">
        <v>43890</v>
      </c>
      <c r="B9" s="51">
        <v>3.9370000000000002E-2</v>
      </c>
      <c r="C9" s="52">
        <v>-6.4161112581506807E-2</v>
      </c>
      <c r="D9" s="51"/>
      <c r="E9" s="58" t="s">
        <v>80</v>
      </c>
      <c r="F9" s="59">
        <v>16.138950513200001</v>
      </c>
      <c r="G9" s="59">
        <v>21.016144688400001</v>
      </c>
    </row>
    <row r="10" spans="1:13">
      <c r="A10" s="50">
        <v>43921</v>
      </c>
      <c r="B10" s="51">
        <v>-0.26064999999999999</v>
      </c>
      <c r="C10" s="52">
        <v>-0.23852505473510033</v>
      </c>
      <c r="D10" s="51"/>
      <c r="E10" s="60" t="s">
        <v>81</v>
      </c>
      <c r="J10" s="61"/>
      <c r="K10" s="61"/>
      <c r="L10" s="61"/>
      <c r="M10" s="61"/>
    </row>
    <row r="11" spans="1:13">
      <c r="A11" s="50">
        <v>43951</v>
      </c>
      <c r="B11" s="51">
        <v>0.17413999999999999</v>
      </c>
      <c r="C11" s="52">
        <v>0.14633657720386872</v>
      </c>
      <c r="D11" s="51"/>
      <c r="J11" s="61"/>
      <c r="K11" s="61"/>
      <c r="L11" s="61"/>
      <c r="M11" s="61"/>
    </row>
    <row r="12" spans="1:13">
      <c r="A12" s="50">
        <v>43982</v>
      </c>
      <c r="B12" s="51">
        <v>-3.7429999999999998E-2</v>
      </c>
      <c r="C12" s="52">
        <v>-2.3216343991993793E-2</v>
      </c>
      <c r="D12" s="51"/>
      <c r="J12" s="61"/>
      <c r="K12" s="61"/>
      <c r="L12" s="61"/>
      <c r="M12" s="61"/>
    </row>
    <row r="13" spans="1:13">
      <c r="A13" s="50">
        <v>44012</v>
      </c>
      <c r="B13" s="51">
        <v>0.10891000000000001</v>
      </c>
      <c r="C13" s="52">
        <v>8.3027045572268365E-2</v>
      </c>
      <c r="D13" s="62"/>
    </row>
    <row r="14" spans="1:13">
      <c r="A14" s="50">
        <v>44043</v>
      </c>
      <c r="B14" s="51">
        <v>4.0329999999999998E-2</v>
      </c>
      <c r="C14" s="52">
        <v>7.0969789702871378E-2</v>
      </c>
      <c r="D14" s="62"/>
    </row>
    <row r="15" spans="1:13">
      <c r="A15" s="50">
        <v>44074</v>
      </c>
      <c r="B15" s="51">
        <v>0.17954000000000001</v>
      </c>
      <c r="C15" s="52">
        <v>3.9082787917092521E-2</v>
      </c>
      <c r="D15" s="62"/>
      <c r="F15" s="46" t="s">
        <v>82</v>
      </c>
    </row>
    <row r="16" spans="1:13">
      <c r="A16" s="50">
        <v>44104</v>
      </c>
      <c r="B16" s="51">
        <v>-1.29E-2</v>
      </c>
      <c r="C16" s="52">
        <v>-2.1666960415125391E-3</v>
      </c>
      <c r="D16" s="62"/>
    </row>
    <row r="17" spans="1:7">
      <c r="A17" s="50">
        <v>44135</v>
      </c>
      <c r="B17" s="51">
        <v>-4.6719999999999998E-2</v>
      </c>
      <c r="C17" s="52">
        <v>2.6048451713774234E-2</v>
      </c>
      <c r="E17" s="63"/>
      <c r="F17" s="63" t="s">
        <v>67</v>
      </c>
      <c r="G17" s="63" t="s">
        <v>68</v>
      </c>
    </row>
    <row r="18" spans="1:7">
      <c r="A18" s="50">
        <v>44165</v>
      </c>
      <c r="B18" s="51">
        <v>0.17341999999999999</v>
      </c>
      <c r="C18" s="52">
        <v>0.11775819289546297</v>
      </c>
      <c r="E18" s="64" t="s">
        <v>83</v>
      </c>
      <c r="F18" s="65">
        <v>-8.0440914637806005E-2</v>
      </c>
      <c r="G18" s="65">
        <v>-0.21449932045117792</v>
      </c>
    </row>
    <row r="19" spans="1:7">
      <c r="A19" s="50">
        <v>44196</v>
      </c>
      <c r="B19" s="51">
        <v>1.252E-2</v>
      </c>
      <c r="C19" s="52">
        <v>7.6994570244786065E-2</v>
      </c>
      <c r="E19" s="64" t="s">
        <v>84</v>
      </c>
      <c r="F19" s="65">
        <v>0.92520558673802378</v>
      </c>
      <c r="G19" s="65">
        <v>0.78626469683441247</v>
      </c>
    </row>
    <row r="20" spans="1:7">
      <c r="A20" s="50">
        <v>44227</v>
      </c>
      <c r="B20" s="51">
        <v>7.1000000000000004E-3</v>
      </c>
      <c r="C20" s="52">
        <v>-1.7485840853676549E-2</v>
      </c>
      <c r="E20" s="64" t="s">
        <v>85</v>
      </c>
      <c r="F20" s="65">
        <v>0.20664112821208236</v>
      </c>
      <c r="G20" s="65">
        <v>0.22259480484567429</v>
      </c>
    </row>
    <row r="21" spans="1:7">
      <c r="A21" s="50">
        <v>44255</v>
      </c>
      <c r="B21" s="51">
        <v>9.6750000000000003E-2</v>
      </c>
      <c r="C21" s="52">
        <v>7.9334142331300761E-2</v>
      </c>
      <c r="E21" s="64" t="s">
        <v>86</v>
      </c>
      <c r="F21" s="65">
        <v>-0.11675185360378781</v>
      </c>
      <c r="G21" s="65">
        <v>6.4303273829723118E-2</v>
      </c>
    </row>
    <row r="22" spans="1:7">
      <c r="A22" s="50">
        <v>44286</v>
      </c>
      <c r="B22" s="51">
        <v>1.374E-2</v>
      </c>
      <c r="C22" s="52">
        <v>1.2713582182693139E-2</v>
      </c>
      <c r="E22" s="66" t="s">
        <v>87</v>
      </c>
      <c r="F22" s="67">
        <v>7.9200000000000007E-2</v>
      </c>
      <c r="G22" s="67">
        <v>0.38979999999999998</v>
      </c>
    </row>
    <row r="23" spans="1:7">
      <c r="A23" s="50">
        <v>44316</v>
      </c>
      <c r="B23" s="51">
        <v>7.5389999999999999E-2</v>
      </c>
      <c r="C23" s="52">
        <v>4.7473831006268341E-3</v>
      </c>
      <c r="E23" s="64" t="s">
        <v>88</v>
      </c>
      <c r="F23" s="65">
        <v>8.2061335947346326E-2</v>
      </c>
      <c r="G23" s="65">
        <v>0.1033692183832986</v>
      </c>
    </row>
    <row r="24" spans="1:7">
      <c r="A24" s="50">
        <v>44347</v>
      </c>
      <c r="B24" s="51">
        <v>6.7479999999999998E-2</v>
      </c>
      <c r="C24" s="52">
        <v>7.0726284729567546E-2</v>
      </c>
      <c r="E24" s="64" t="s">
        <v>89</v>
      </c>
      <c r="F24" s="68">
        <v>0.4596618476290093</v>
      </c>
      <c r="G24" s="68">
        <v>0.18355822834350199</v>
      </c>
    </row>
    <row r="25" spans="1:7">
      <c r="A25" s="50">
        <v>44348</v>
      </c>
      <c r="B25" s="51">
        <v>1.745E-2</v>
      </c>
      <c r="C25" s="52">
        <v>2.1245467870392831E-2</v>
      </c>
      <c r="E25" s="64" t="s">
        <v>90</v>
      </c>
      <c r="F25" s="65">
        <v>0.47915124599062442</v>
      </c>
      <c r="G25" s="65">
        <v>0.31631814829266958</v>
      </c>
    </row>
    <row r="26" spans="1:7">
      <c r="A26" s="50">
        <v>44408</v>
      </c>
      <c r="B26" s="51">
        <v>7.3730000000000004E-2</v>
      </c>
      <c r="C26" s="52">
        <v>1.5247148710549219E-2</v>
      </c>
      <c r="E26" s="64" t="s">
        <v>91</v>
      </c>
      <c r="F26" s="65">
        <v>-0.10554949637518451</v>
      </c>
      <c r="G26" s="65">
        <v>4.7651653479407585E-2</v>
      </c>
    </row>
    <row r="27" spans="1:7">
      <c r="A27" s="50">
        <v>44439</v>
      </c>
      <c r="B27" s="51">
        <v>-3.9219999999999998E-2</v>
      </c>
      <c r="C27" s="52">
        <v>6.5985401349902606E-2</v>
      </c>
      <c r="E27" s="64" t="s">
        <v>92</v>
      </c>
      <c r="F27" s="69">
        <v>-1.32E-2</v>
      </c>
      <c r="G27" s="69">
        <v>0.26550000000000001</v>
      </c>
    </row>
    <row r="28" spans="1:7">
      <c r="A28" s="50">
        <v>44469</v>
      </c>
      <c r="B28" s="51">
        <v>3.5450000000000002E-2</v>
      </c>
      <c r="C28" s="52">
        <v>3.405021846402545E-2</v>
      </c>
      <c r="E28" s="66" t="s">
        <v>93</v>
      </c>
      <c r="F28" s="70">
        <v>-4.9000000000000002E-2</v>
      </c>
      <c r="G28" s="70">
        <v>3.61E-2</v>
      </c>
    </row>
    <row r="29" spans="1:7">
      <c r="A29" s="50">
        <v>44500</v>
      </c>
      <c r="B29" s="51">
        <v>2.5839999999999998E-2</v>
      </c>
      <c r="C29" s="52">
        <v>3.0443547904943635E-3</v>
      </c>
      <c r="E29" s="58" t="s">
        <v>80</v>
      </c>
      <c r="F29" s="71">
        <v>0.16138950513200001</v>
      </c>
      <c r="G29" s="71">
        <v>0.21016144688400001</v>
      </c>
    </row>
    <row r="30" spans="1:7">
      <c r="A30" s="50">
        <v>44530</v>
      </c>
      <c r="B30" s="51">
        <v>-5.6499999999999996E-3</v>
      </c>
      <c r="C30" s="52">
        <v>-2.904E-2</v>
      </c>
    </row>
    <row r="31" spans="1:7">
      <c r="A31" s="50">
        <v>44561</v>
      </c>
      <c r="B31" s="51">
        <v>3.798E-2</v>
      </c>
      <c r="C31" s="52">
        <v>2.359E-2</v>
      </c>
    </row>
    <row r="32" spans="1:7">
      <c r="A32" s="50">
        <v>44592</v>
      </c>
      <c r="B32" s="51">
        <v>-2.9350000000000001E-2</v>
      </c>
      <c r="C32" s="52">
        <v>-3.79E-3</v>
      </c>
    </row>
    <row r="33" spans="1:5" ht="15" customHeight="1">
      <c r="A33" s="50">
        <v>44620</v>
      </c>
      <c r="B33" s="51">
        <v>-7.6300000000000007E-2</v>
      </c>
      <c r="C33" s="52">
        <v>-3.9410000000000001E-2</v>
      </c>
      <c r="D33" s="72"/>
      <c r="E33" s="72"/>
    </row>
    <row r="34" spans="1:5">
      <c r="A34" s="50">
        <v>44651</v>
      </c>
      <c r="B34" s="51">
        <v>1.8800000000000001E-2</v>
      </c>
      <c r="C34" s="52">
        <v>4.2360000000000002E-2</v>
      </c>
    </row>
    <row r="35" spans="1:5">
      <c r="A35" s="50">
        <v>44681</v>
      </c>
      <c r="B35" s="51">
        <v>3.4360000000000002E-2</v>
      </c>
      <c r="C35" s="52">
        <v>-5.6899999999999997E-3</v>
      </c>
    </row>
    <row r="36" spans="1:5">
      <c r="A36" s="50">
        <v>44712</v>
      </c>
      <c r="B36" s="51">
        <v>-4.5539999999999997E-2</v>
      </c>
      <c r="C36" s="52">
        <v>-4.1579999999999999E-2</v>
      </c>
    </row>
    <row r="37" spans="1:5">
      <c r="A37" s="50">
        <v>44742</v>
      </c>
      <c r="B37" s="51">
        <v>-5.1569999999999998E-2</v>
      </c>
      <c r="C37" s="52">
        <v>-5.0770000000000003E-2</v>
      </c>
    </row>
    <row r="38" spans="1:5">
      <c r="A38" s="50">
        <v>44773</v>
      </c>
      <c r="B38" s="51">
        <v>0.10323703411062812</v>
      </c>
      <c r="C38" s="52">
        <v>9.7570813605388329E-2</v>
      </c>
    </row>
    <row r="39" spans="1:5">
      <c r="A39" s="50">
        <v>44804</v>
      </c>
      <c r="B39" s="51">
        <v>5.2780686366500351E-2</v>
      </c>
      <c r="C39" s="52">
        <v>4.8056399906982961E-2</v>
      </c>
    </row>
    <row r="40" spans="1:5">
      <c r="A40" s="50">
        <v>44834</v>
      </c>
      <c r="B40" s="51">
        <v>-8.1419129835740289E-3</v>
      </c>
      <c r="C40" s="52">
        <v>-3.2230041949175781E-2</v>
      </c>
    </row>
    <row r="41" spans="1:5">
      <c r="A41" s="50">
        <v>44865</v>
      </c>
      <c r="B41" s="51">
        <v>-3.6364188848952206E-2</v>
      </c>
      <c r="C41" s="52">
        <v>4.0880557861326938E-2</v>
      </c>
    </row>
    <row r="42" spans="1:5">
      <c r="A42" s="50">
        <v>44895</v>
      </c>
      <c r="B42" s="51">
        <v>4.0362723943294654E-3</v>
      </c>
      <c r="C42" s="52">
        <v>3.4622865447737183E-2</v>
      </c>
    </row>
    <row r="43" spans="1:5">
      <c r="A43" s="50">
        <v>44926</v>
      </c>
      <c r="B43" s="51">
        <v>-6.1718480099424267E-2</v>
      </c>
      <c r="C43" s="52">
        <v>-3.151904765525404E-2</v>
      </c>
    </row>
    <row r="44" spans="1:5">
      <c r="A44" s="50">
        <v>44957</v>
      </c>
      <c r="B44" s="51">
        <v>-1.7133129629363975E-2</v>
      </c>
      <c r="C44" s="52">
        <v>-3.3360331356022566E-2</v>
      </c>
    </row>
    <row r="45" spans="1:5">
      <c r="A45" s="50">
        <v>44985</v>
      </c>
      <c r="B45" s="51">
        <v>-4.5576616198964803E-2</v>
      </c>
      <c r="C45" s="52">
        <v>-2.7481606791942337E-2</v>
      </c>
    </row>
    <row r="46" spans="1:5">
      <c r="A46" s="50">
        <v>45016</v>
      </c>
      <c r="B46" s="51">
        <v>-7.2990579887447948E-2</v>
      </c>
      <c r="C46" s="52">
        <v>3.5635470812040992E-3</v>
      </c>
    </row>
    <row r="47" spans="1:5">
      <c r="A47" s="50">
        <v>45046</v>
      </c>
      <c r="B47" s="51">
        <v>1.5088778545780501E-2</v>
      </c>
      <c r="C47" s="52">
        <v>4.5861342141277683E-2</v>
      </c>
    </row>
    <row r="48" spans="1:5">
      <c r="A48" s="50">
        <v>45077</v>
      </c>
      <c r="B48" s="68">
        <v>8.288145784691725E-4</v>
      </c>
      <c r="C48" s="68">
        <v>3.7751505969174426E-2</v>
      </c>
    </row>
    <row r="49" spans="1:4">
      <c r="A49" s="50">
        <v>45107</v>
      </c>
      <c r="B49" s="51">
        <v>7.2099999999999997E-2</v>
      </c>
      <c r="C49" s="52">
        <v>4.2799999999999998E-2</v>
      </c>
    </row>
    <row r="50" spans="1:4">
      <c r="A50" s="50">
        <v>45138</v>
      </c>
      <c r="B50" s="51">
        <v>-2.0999999999999999E-3</v>
      </c>
      <c r="C50" s="52">
        <v>3.95E-2</v>
      </c>
    </row>
    <row r="51" spans="1:4">
      <c r="A51" s="50">
        <v>45169</v>
      </c>
      <c r="B51" s="73">
        <v>1.2946468718E-3</v>
      </c>
      <c r="C51" s="73">
        <v>-6.1307853724100003E-4</v>
      </c>
    </row>
    <row r="52" spans="1:4">
      <c r="A52" s="50">
        <v>45199</v>
      </c>
      <c r="B52" s="73">
        <v>-5.1050380879999998E-3</v>
      </c>
      <c r="C52" s="73">
        <v>2.10661287845E-2</v>
      </c>
    </row>
    <row r="53" spans="1:4">
      <c r="A53" s="50">
        <v>45230</v>
      </c>
      <c r="B53" s="73">
        <v>-2.5700000000000001E-2</v>
      </c>
      <c r="C53" s="73">
        <v>-2.86E-2</v>
      </c>
    </row>
    <row r="54" spans="1:4">
      <c r="A54" s="50">
        <v>45260</v>
      </c>
      <c r="B54" s="74">
        <v>6.6E-3</v>
      </c>
      <c r="C54" s="73">
        <v>7.0599999999999996E-2</v>
      </c>
    </row>
    <row r="55" spans="1:4">
      <c r="A55" s="50">
        <v>45291</v>
      </c>
      <c r="B55" s="74">
        <v>5.6399999999999999E-2</v>
      </c>
      <c r="C55" s="73">
        <v>8.0299999999999996E-2</v>
      </c>
      <c r="D55" s="75"/>
    </row>
    <row r="56" spans="1:4">
      <c r="A56" s="50">
        <v>45322</v>
      </c>
      <c r="B56" s="74">
        <v>-5.7999999999999996E-3</v>
      </c>
      <c r="C56" s="73">
        <v>1.9199999999999998E-2</v>
      </c>
      <c r="D56" s="76"/>
    </row>
    <row r="57" spans="1:4">
      <c r="A57" s="50">
        <v>45351</v>
      </c>
      <c r="B57" s="74">
        <v>-4.3521702443E-2</v>
      </c>
      <c r="C57" s="74">
        <v>1.6589021611429999E-2</v>
      </c>
      <c r="D57" s="76"/>
    </row>
    <row r="58" spans="1:4">
      <c r="A58" s="77" t="s">
        <v>80</v>
      </c>
      <c r="B58" s="71">
        <v>0.16138950513200001</v>
      </c>
      <c r="C58" s="71">
        <v>0.21016144688400001</v>
      </c>
      <c r="D58" s="76"/>
    </row>
    <row r="59" spans="1:4">
      <c r="A59" s="78" t="s">
        <v>94</v>
      </c>
    </row>
    <row r="73" spans="1:1">
      <c r="A73" s="78"/>
    </row>
    <row r="83" spans="1:7" ht="37.5" customHeight="1">
      <c r="D83" s="42"/>
      <c r="E83" s="42"/>
      <c r="F83" s="42"/>
    </row>
    <row r="84" spans="1:7" ht="158.25" customHeight="1">
      <c r="A84" s="102" t="s">
        <v>63</v>
      </c>
      <c r="B84" s="102"/>
      <c r="C84" s="102"/>
      <c r="D84" s="102"/>
      <c r="E84" s="102"/>
      <c r="F84" s="102"/>
      <c r="G84" s="102"/>
    </row>
  </sheetData>
  <mergeCells count="3">
    <mergeCell ref="A1:C1"/>
    <mergeCell ref="E1:G1"/>
    <mergeCell ref="A84:G8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7"/>
  <sheetViews>
    <sheetView topLeftCell="A2" workbookViewId="0">
      <selection activeCell="B11" sqref="B11"/>
    </sheetView>
  </sheetViews>
  <sheetFormatPr defaultColWidth="8.75" defaultRowHeight="15"/>
  <cols>
    <col min="1" max="1" width="8.75" style="80"/>
    <col min="2" max="2" width="31.875" style="80" bestFit="1" customWidth="1"/>
    <col min="3" max="4" width="19.875" style="80" customWidth="1"/>
    <col min="5" max="5" width="8.75" style="80"/>
    <col min="6" max="6" width="26.125" style="80" customWidth="1"/>
    <col min="7" max="7" width="15.125" style="80" customWidth="1"/>
    <col min="8" max="16384" width="8.75" style="80"/>
  </cols>
  <sheetData>
    <row r="1" spans="1:7">
      <c r="A1" s="119" t="s">
        <v>95</v>
      </c>
      <c r="B1" s="119"/>
      <c r="C1" s="119"/>
      <c r="D1" s="119"/>
    </row>
    <row r="2" spans="1:7">
      <c r="A2" s="81" t="s">
        <v>22</v>
      </c>
      <c r="B2" s="82" t="s">
        <v>23</v>
      </c>
      <c r="C2" s="79" t="s">
        <v>96</v>
      </c>
      <c r="D2" s="81" t="s">
        <v>97</v>
      </c>
      <c r="E2" s="83"/>
      <c r="F2" s="119" t="s">
        <v>98</v>
      </c>
      <c r="G2" s="119"/>
    </row>
    <row r="3" spans="1:7">
      <c r="A3" s="84">
        <v>1</v>
      </c>
      <c r="B3" s="85" t="s">
        <v>26</v>
      </c>
      <c r="C3" s="85" t="s">
        <v>100</v>
      </c>
      <c r="D3" s="86">
        <v>9.0000000000000011E-2</v>
      </c>
      <c r="E3" s="87"/>
      <c r="F3" s="88" t="s">
        <v>33</v>
      </c>
      <c r="G3" s="89" t="e">
        <f ca="1">_xlfn.XLOOKUP(F3,'[1]LCP Strategy'!$F$15:$F$22,'[1]LCP Strategy'!$G$15:$G$22)</f>
        <v>#NAME?</v>
      </c>
    </row>
    <row r="4" spans="1:7">
      <c r="A4" s="84">
        <v>2</v>
      </c>
      <c r="B4" s="85" t="s">
        <v>32</v>
      </c>
      <c r="C4" s="85" t="s">
        <v>99</v>
      </c>
      <c r="D4" s="86">
        <v>0.06</v>
      </c>
      <c r="E4" s="87"/>
      <c r="F4" s="90" t="s">
        <v>47</v>
      </c>
      <c r="G4" s="91" t="e">
        <f ca="1">_xlfn.XLOOKUP(F4,'[1]LCP Strategy'!$F$15:$F$22,'[1]LCP Strategy'!$G$15:$G$22)</f>
        <v>#NAME?</v>
      </c>
    </row>
    <row r="5" spans="1:7">
      <c r="A5" s="84">
        <v>3</v>
      </c>
      <c r="B5" s="85" t="s">
        <v>34</v>
      </c>
      <c r="C5" s="85" t="s">
        <v>102</v>
      </c>
      <c r="D5" s="86">
        <v>0.06</v>
      </c>
      <c r="E5" s="87"/>
      <c r="F5" s="90" t="s">
        <v>36</v>
      </c>
      <c r="G5" s="91" t="e">
        <f ca="1">_xlfn.XLOOKUP(F5,'[1]LCP Strategy'!$F$15:$F$22,'[1]LCP Strategy'!$G$15:$G$22)</f>
        <v>#NAME?</v>
      </c>
    </row>
    <row r="6" spans="1:7">
      <c r="A6" s="84">
        <v>4</v>
      </c>
      <c r="B6" s="85" t="s">
        <v>35</v>
      </c>
      <c r="C6" s="85" t="s">
        <v>101</v>
      </c>
      <c r="D6" s="86">
        <v>5.5E-2</v>
      </c>
      <c r="E6" s="87"/>
      <c r="F6" s="90" t="s">
        <v>27</v>
      </c>
      <c r="G6" s="91" t="e">
        <f ca="1">_xlfn.XLOOKUP(F6,'[1]LCP Strategy'!$F$15:$F$22,'[1]LCP Strategy'!$G$15:$G$22)</f>
        <v>#NAME?</v>
      </c>
    </row>
    <row r="7" spans="1:7">
      <c r="A7" s="84">
        <v>5</v>
      </c>
      <c r="B7" s="85" t="s">
        <v>39</v>
      </c>
      <c r="C7" s="85" t="s">
        <v>104</v>
      </c>
      <c r="D7" s="86">
        <v>0.05</v>
      </c>
      <c r="E7" s="87"/>
      <c r="F7" s="90" t="s">
        <v>40</v>
      </c>
      <c r="G7" s="91" t="e">
        <f ca="1">_xlfn.XLOOKUP(F7,'[1]LCP Strategy'!$F$15:$F$22,'[1]LCP Strategy'!$G$15:$G$22)</f>
        <v>#NAME?</v>
      </c>
    </row>
    <row r="8" spans="1:7">
      <c r="A8" s="84"/>
      <c r="B8" s="85"/>
      <c r="C8" s="85"/>
      <c r="D8" s="86"/>
      <c r="E8" s="87"/>
      <c r="F8" s="90" t="s">
        <v>44</v>
      </c>
      <c r="G8" s="91" t="e">
        <f ca="1">_xlfn.XLOOKUP(F8,'[1]LCP Strategy'!$F$15:$F$22,'[1]LCP Strategy'!$G$15:$G$22)</f>
        <v>#NAME?</v>
      </c>
    </row>
    <row r="9" spans="1:7">
      <c r="A9" s="84"/>
      <c r="B9" s="85"/>
      <c r="C9" s="85"/>
      <c r="D9" s="86"/>
      <c r="E9" s="87"/>
      <c r="F9" s="36" t="s">
        <v>54</v>
      </c>
      <c r="G9" s="91" t="e">
        <f ca="1">_xlfn.XLOOKUP(F9,'[1]LCP Strategy'!$F$15:$F$22,'[1]LCP Strategy'!$G$15:$G$22)</f>
        <v>#NAME?</v>
      </c>
    </row>
    <row r="10" spans="1:7">
      <c r="A10" s="84"/>
      <c r="B10" s="85"/>
      <c r="C10" s="85"/>
      <c r="D10" s="86"/>
      <c r="E10" s="87"/>
      <c r="F10" s="36" t="s">
        <v>52</v>
      </c>
      <c r="G10" s="91" t="e">
        <f ca="1">_xlfn.XLOOKUP(F10,'[1]LCP Strategy'!$F$15:$F$22,'[1]LCP Strategy'!$G$15:$G$22)</f>
        <v>#NAME?</v>
      </c>
    </row>
    <row r="11" spans="1:7">
      <c r="A11" s="84"/>
      <c r="B11" s="85"/>
      <c r="C11" s="85"/>
      <c r="D11" s="86"/>
      <c r="E11" s="87"/>
      <c r="F11" s="90" t="s">
        <v>62</v>
      </c>
      <c r="G11" s="91" t="e">
        <f ca="1">1-SUM(G3:G10)</f>
        <v>#NAME?</v>
      </c>
    </row>
    <row r="12" spans="1:7">
      <c r="A12" s="84"/>
      <c r="B12" s="85"/>
      <c r="C12" s="85"/>
      <c r="D12" s="86"/>
      <c r="E12" s="87"/>
      <c r="F12" s="92" t="s">
        <v>103</v>
      </c>
      <c r="G12" s="93" t="e">
        <f ca="1">SUM(G3:G11)</f>
        <v>#NAME?</v>
      </c>
    </row>
    <row r="13" spans="1:7" ht="15.75" thickBot="1">
      <c r="A13" s="84"/>
      <c r="B13" s="85"/>
      <c r="C13" s="85"/>
      <c r="D13" s="86"/>
      <c r="E13" s="87"/>
    </row>
    <row r="14" spans="1:7">
      <c r="A14" s="84"/>
      <c r="B14" s="85"/>
      <c r="C14" s="85"/>
      <c r="D14" s="86"/>
      <c r="E14" s="87"/>
      <c r="F14" s="120" t="s">
        <v>58</v>
      </c>
      <c r="G14" s="121"/>
    </row>
    <row r="15" spans="1:7">
      <c r="A15" s="84"/>
      <c r="B15" s="85"/>
      <c r="C15" s="85"/>
      <c r="D15" s="86"/>
      <c r="E15" s="87"/>
      <c r="F15" s="94" t="s">
        <v>60</v>
      </c>
      <c r="G15" s="95">
        <f>'[1]LCP Strategy'!G26</f>
        <v>0.94000000000000017</v>
      </c>
    </row>
    <row r="16" spans="1:7">
      <c r="A16" s="84"/>
      <c r="B16" s="85"/>
      <c r="C16" s="85"/>
      <c r="D16" s="86"/>
      <c r="E16" s="87"/>
      <c r="F16" s="94" t="s">
        <v>61</v>
      </c>
      <c r="G16" s="96">
        <f>'[1]LCP Strategy'!G27</f>
        <v>0</v>
      </c>
    </row>
    <row r="17" spans="1:7" ht="15.75" thickBot="1">
      <c r="A17" s="84"/>
      <c r="B17" s="85"/>
      <c r="C17" s="85"/>
      <c r="D17" s="86"/>
      <c r="E17" s="87"/>
      <c r="F17" s="97" t="s">
        <v>62</v>
      </c>
      <c r="G17" s="98">
        <f>'[1]LCP Strategy'!G28</f>
        <v>5.9999999999999831E-2</v>
      </c>
    </row>
    <row r="18" spans="1:7">
      <c r="A18" s="84"/>
      <c r="B18" s="85"/>
      <c r="C18" s="85"/>
      <c r="D18" s="86"/>
      <c r="E18" s="87"/>
      <c r="F18" s="99" t="s">
        <v>105</v>
      </c>
    </row>
    <row r="19" spans="1:7">
      <c r="A19" s="84"/>
      <c r="B19" s="85"/>
      <c r="C19" s="85"/>
      <c r="D19" s="86"/>
      <c r="E19" s="87"/>
      <c r="F19" s="100"/>
    </row>
    <row r="20" spans="1:7">
      <c r="A20" s="84"/>
      <c r="B20" s="85"/>
      <c r="C20" s="85"/>
      <c r="D20" s="86"/>
      <c r="E20" s="87"/>
      <c r="F20" s="100"/>
    </row>
    <row r="21" spans="1:7">
      <c r="A21" s="84"/>
      <c r="B21" s="85"/>
      <c r="C21" s="85"/>
      <c r="D21" s="86"/>
      <c r="E21" s="87"/>
    </row>
    <row r="22" spans="1:7">
      <c r="A22" s="84"/>
      <c r="B22" s="85"/>
      <c r="C22" s="85"/>
      <c r="D22" s="86"/>
      <c r="E22" s="87"/>
    </row>
    <row r="23" spans="1:7">
      <c r="A23" s="84"/>
      <c r="B23" s="85"/>
      <c r="C23" s="85"/>
      <c r="D23" s="86"/>
      <c r="E23" s="87"/>
    </row>
    <row r="24" spans="1:7">
      <c r="A24" s="84"/>
      <c r="B24" s="85"/>
      <c r="C24" s="85"/>
      <c r="D24" s="86"/>
      <c r="E24" s="87"/>
    </row>
    <row r="25" spans="1:7">
      <c r="A25" s="84"/>
      <c r="B25" s="85"/>
      <c r="C25" s="85"/>
      <c r="D25" s="86"/>
      <c r="E25" s="87"/>
    </row>
    <row r="26" spans="1:7">
      <c r="A26" s="84"/>
      <c r="B26" s="85"/>
      <c r="C26" s="85"/>
      <c r="D26" s="86"/>
      <c r="E26" s="87"/>
    </row>
    <row r="27" spans="1:7">
      <c r="A27" s="84"/>
      <c r="B27" s="85"/>
      <c r="C27" s="85"/>
      <c r="D27" s="86"/>
    </row>
  </sheetData>
  <autoFilter ref="A2:D2" xr:uid="{00000000-0009-0000-0000-000002000000}">
    <sortState ref="A3:D27">
      <sortCondition descending="1" ref="D2"/>
    </sortState>
  </autoFilter>
  <mergeCells count="3">
    <mergeCell ref="A1:D1"/>
    <mergeCell ref="F2:G2"/>
    <mergeCell ref="F14:G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LCP Strategy</vt:lpstr>
      <vt:lpstr>LCP Perf</vt:lpstr>
      <vt:lpstr>LCP 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Dharmit Gogri</dc:creator>
  <cp:lastModifiedBy>user</cp:lastModifiedBy>
  <dcterms:created xsi:type="dcterms:W3CDTF">2024-03-06T14:09:25Z</dcterms:created>
  <dcterms:modified xsi:type="dcterms:W3CDTF">2024-03-15T06:05:59Z</dcterms:modified>
</cp:coreProperties>
</file>